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 codeName="{00000000-0000-0000-0000-000000000000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HDL-ZWMC\Data\水野\統一調査書検討委員会\統一調査書／統一推薦書\令和４年度\"/>
    </mc:Choice>
  </mc:AlternateContent>
  <xr:revisionPtr revIDLastSave="0" documentId="13_ncr:1_{25F399A8-F622-4C7B-BFF9-E790B5354CDD}" xr6:coauthVersionLast="47" xr6:coauthVersionMax="47" xr10:uidLastSave="{00000000-0000-0000-0000-000000000000}"/>
  <bookViews>
    <workbookView xWindow="-120" yWindow="-120" windowWidth="29040" windowHeight="15720" tabRatio="742" xr2:uid="{970DA690-3696-4EAE-BA61-953755B3D767}"/>
  </bookViews>
  <sheets>
    <sheet name="入力方法　※必ずお読みください" sheetId="2" r:id="rId1"/>
    <sheet name="①中学校名" sheetId="1" r:id="rId2"/>
    <sheet name="②氏名・生年月日・入卒" sheetId="4" r:id="rId3"/>
    <sheet name="③評定" sheetId="5" r:id="rId4"/>
    <sheet name="④欠席・遅刻・早退" sheetId="11" r:id="rId5"/>
    <sheet name="⑤健康・特活・転校・所見" sheetId="7" r:id="rId6"/>
    <sheet name="調査書印刷" sheetId="8" r:id="rId7"/>
  </sheets>
  <definedNames>
    <definedName name="_xlnm.Print_Area" localSheetId="6">調査書印刷!$D$2:$EG$216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M69" i="8" l="1"/>
  <c r="CM58" i="8"/>
  <c r="CM48" i="8"/>
  <c r="CA69" i="8"/>
  <c r="CA58" i="8"/>
  <c r="BO69" i="8"/>
  <c r="BO58" i="8"/>
  <c r="BH69" i="8"/>
  <c r="BH48" i="8"/>
  <c r="BO48" i="8"/>
  <c r="CF198" i="8"/>
  <c r="J132" i="8" l="1"/>
  <c r="J126" i="8"/>
  <c r="J120" i="8"/>
  <c r="J106" i="8"/>
  <c r="J98" i="8"/>
  <c r="J90" i="8"/>
  <c r="M2" i="11"/>
  <c r="I2" i="11"/>
  <c r="E2" i="11"/>
  <c r="W2" i="5"/>
  <c r="N2" i="5"/>
  <c r="E2" i="5"/>
  <c r="D5" i="5"/>
  <c r="AF98" i="8"/>
  <c r="AA106" i="4" l="1"/>
  <c r="AA107" i="4"/>
  <c r="AA108" i="4"/>
  <c r="AA109" i="4"/>
  <c r="AA110" i="4"/>
  <c r="AA111" i="4"/>
  <c r="AA112" i="4"/>
  <c r="AA113" i="4"/>
  <c r="AA114" i="4"/>
  <c r="AA115" i="4"/>
  <c r="AA116" i="4"/>
  <c r="AA117" i="4"/>
  <c r="AA118" i="4"/>
  <c r="AA119" i="4"/>
  <c r="AA120" i="4"/>
  <c r="AA121" i="4"/>
  <c r="AA122" i="4"/>
  <c r="AA123" i="4"/>
  <c r="AA124" i="4"/>
  <c r="AA125" i="4"/>
  <c r="AA126" i="4"/>
  <c r="AA127" i="4"/>
  <c r="AA128" i="4"/>
  <c r="AA129" i="4"/>
  <c r="AA130" i="4"/>
  <c r="AA131" i="4"/>
  <c r="AA132" i="4"/>
  <c r="AA133" i="4"/>
  <c r="AA134" i="4"/>
  <c r="AA135" i="4"/>
  <c r="AA136" i="4"/>
  <c r="AA137" i="4"/>
  <c r="AA138" i="4"/>
  <c r="AA139" i="4"/>
  <c r="AA140" i="4"/>
  <c r="AA141" i="4"/>
  <c r="AA142" i="4"/>
  <c r="AA143" i="4"/>
  <c r="AA144" i="4"/>
  <c r="AA145" i="4"/>
  <c r="AA146" i="4"/>
  <c r="AA147" i="4"/>
  <c r="AA148" i="4"/>
  <c r="AA149" i="4"/>
  <c r="AA150" i="4"/>
  <c r="AA151" i="4"/>
  <c r="AA152" i="4"/>
  <c r="AA153" i="4"/>
  <c r="AA154" i="4"/>
  <c r="AA155" i="4"/>
  <c r="AA156" i="4"/>
  <c r="AA157" i="4"/>
  <c r="AA158" i="4"/>
  <c r="AA159" i="4"/>
  <c r="AA160" i="4"/>
  <c r="AA161" i="4"/>
  <c r="AA162" i="4"/>
  <c r="AA163" i="4"/>
  <c r="AA164" i="4"/>
  <c r="AA165" i="4"/>
  <c r="AA166" i="4"/>
  <c r="AA167" i="4"/>
  <c r="AA168" i="4"/>
  <c r="AA169" i="4"/>
  <c r="AA170" i="4"/>
  <c r="AA171" i="4"/>
  <c r="AA172" i="4"/>
  <c r="AA173" i="4"/>
  <c r="AA174" i="4"/>
  <c r="AA175" i="4"/>
  <c r="AA176" i="4"/>
  <c r="AA177" i="4"/>
  <c r="AA178" i="4"/>
  <c r="AA179" i="4"/>
  <c r="AA180" i="4"/>
  <c r="AA181" i="4"/>
  <c r="AA182" i="4"/>
  <c r="AA183" i="4"/>
  <c r="AA184" i="4"/>
  <c r="AA185" i="4"/>
  <c r="AA186" i="4"/>
  <c r="AA187" i="4"/>
  <c r="AA188" i="4"/>
  <c r="AA189" i="4"/>
  <c r="AA190" i="4"/>
  <c r="AA191" i="4"/>
  <c r="AA192" i="4"/>
  <c r="AA193" i="4"/>
  <c r="AA194" i="4"/>
  <c r="AA195" i="4"/>
  <c r="AA196" i="4"/>
  <c r="AA197" i="4"/>
  <c r="AA198" i="4"/>
  <c r="AA199" i="4"/>
  <c r="AA200" i="4"/>
  <c r="AA201" i="4"/>
  <c r="AA202" i="4"/>
  <c r="AA203" i="4"/>
  <c r="AA204" i="4"/>
  <c r="AA205" i="4"/>
  <c r="AA206" i="4"/>
  <c r="AA207" i="4"/>
  <c r="AA208" i="4"/>
  <c r="AA209" i="4"/>
  <c r="AA210" i="4"/>
  <c r="AA211" i="4"/>
  <c r="AA212" i="4"/>
  <c r="AA213" i="4"/>
  <c r="AA214" i="4"/>
  <c r="AA215" i="4"/>
  <c r="AA216" i="4"/>
  <c r="AA217" i="4"/>
  <c r="AA218" i="4"/>
  <c r="AA219" i="4"/>
  <c r="AA220" i="4"/>
  <c r="AA221" i="4"/>
  <c r="AA222" i="4"/>
  <c r="AA223" i="4"/>
  <c r="AA224" i="4"/>
  <c r="AA225" i="4"/>
  <c r="AA226" i="4"/>
  <c r="AA227" i="4"/>
  <c r="AA228" i="4"/>
  <c r="AA229" i="4"/>
  <c r="AA230" i="4"/>
  <c r="AA231" i="4"/>
  <c r="AA232" i="4"/>
  <c r="AA233" i="4"/>
  <c r="AA234" i="4"/>
  <c r="AA235" i="4"/>
  <c r="AA236" i="4"/>
  <c r="AA237" i="4"/>
  <c r="AA238" i="4"/>
  <c r="AA239" i="4"/>
  <c r="AA240" i="4"/>
  <c r="AA241" i="4"/>
  <c r="AA242" i="4"/>
  <c r="AA243" i="4"/>
  <c r="AA244" i="4"/>
  <c r="AA245" i="4"/>
  <c r="AA246" i="4"/>
  <c r="AA247" i="4"/>
  <c r="AA248" i="4"/>
  <c r="AA249" i="4"/>
  <c r="AA250" i="4"/>
  <c r="AA251" i="4"/>
  <c r="AA252" i="4"/>
  <c r="AA253" i="4"/>
  <c r="AA254" i="4"/>
  <c r="AA255" i="4"/>
  <c r="AA256" i="4"/>
  <c r="AA257" i="4"/>
  <c r="AA258" i="4"/>
  <c r="AA259" i="4"/>
  <c r="AA260" i="4"/>
  <c r="AA261" i="4"/>
  <c r="AA262" i="4"/>
  <c r="AA263" i="4"/>
  <c r="AA264" i="4"/>
  <c r="AA265" i="4"/>
  <c r="AA266" i="4"/>
  <c r="AA267" i="4"/>
  <c r="AA268" i="4"/>
  <c r="AA269" i="4"/>
  <c r="AA270" i="4"/>
  <c r="AA271" i="4"/>
  <c r="AA272" i="4"/>
  <c r="AA273" i="4"/>
  <c r="AA274" i="4"/>
  <c r="AA275" i="4"/>
  <c r="AA276" i="4"/>
  <c r="AA277" i="4"/>
  <c r="AA278" i="4"/>
  <c r="AA279" i="4"/>
  <c r="AA280" i="4"/>
  <c r="AA281" i="4"/>
  <c r="AA282" i="4"/>
  <c r="AA283" i="4"/>
  <c r="AA284" i="4"/>
  <c r="AA285" i="4"/>
  <c r="AA286" i="4"/>
  <c r="AA287" i="4"/>
  <c r="AA288" i="4"/>
  <c r="AA289" i="4"/>
  <c r="AA290" i="4"/>
  <c r="AA291" i="4"/>
  <c r="AA292" i="4"/>
  <c r="AA293" i="4"/>
  <c r="AA294" i="4"/>
  <c r="AA295" i="4"/>
  <c r="AA296" i="4"/>
  <c r="AA297" i="4"/>
  <c r="AA298" i="4"/>
  <c r="AA299" i="4"/>
  <c r="AA300" i="4"/>
  <c r="AA301" i="4"/>
  <c r="AA302" i="4"/>
  <c r="AA303" i="4"/>
  <c r="AA304" i="4"/>
  <c r="AA305" i="4"/>
  <c r="AA306" i="4"/>
  <c r="AA307" i="4"/>
  <c r="AA308" i="4"/>
  <c r="AA309" i="4"/>
  <c r="AA310" i="4"/>
  <c r="AA311" i="4"/>
  <c r="AA312" i="4"/>
  <c r="AA313" i="4"/>
  <c r="AA314" i="4"/>
  <c r="AA315" i="4"/>
  <c r="AA316" i="4"/>
  <c r="AA317" i="4"/>
  <c r="AA318" i="4"/>
  <c r="AA319" i="4"/>
  <c r="AA320" i="4"/>
  <c r="AA321" i="4"/>
  <c r="AA322" i="4"/>
  <c r="AA323" i="4"/>
  <c r="AA324" i="4"/>
  <c r="AA325" i="4"/>
  <c r="AA326" i="4"/>
  <c r="AA327" i="4"/>
  <c r="AA328" i="4"/>
  <c r="AA329" i="4"/>
  <c r="AA330" i="4"/>
  <c r="AA331" i="4"/>
  <c r="AA332" i="4"/>
  <c r="AA333" i="4"/>
  <c r="AA334" i="4"/>
  <c r="AA335" i="4"/>
  <c r="AA336" i="4"/>
  <c r="AA337" i="4"/>
  <c r="AA338" i="4"/>
  <c r="AA339" i="4"/>
  <c r="AA340" i="4"/>
  <c r="AA341" i="4"/>
  <c r="AA342" i="4"/>
  <c r="AA343" i="4"/>
  <c r="AA344" i="4"/>
  <c r="AA345" i="4"/>
  <c r="AA346" i="4"/>
  <c r="AA347" i="4"/>
  <c r="AA348" i="4"/>
  <c r="AA349" i="4"/>
  <c r="AA350" i="4"/>
  <c r="AA351" i="4"/>
  <c r="AA352" i="4"/>
  <c r="AA353" i="4"/>
  <c r="AA354" i="4"/>
  <c r="AA355" i="4"/>
  <c r="AA356" i="4"/>
  <c r="AA357" i="4"/>
  <c r="AA358" i="4"/>
  <c r="AA359" i="4"/>
  <c r="AA360" i="4"/>
  <c r="AA361" i="4"/>
  <c r="AA362" i="4"/>
  <c r="AA363" i="4"/>
  <c r="AA364" i="4"/>
  <c r="AA365" i="4"/>
  <c r="AA366" i="4"/>
  <c r="AA367" i="4"/>
  <c r="AA368" i="4"/>
  <c r="AA369" i="4"/>
  <c r="AA370" i="4"/>
  <c r="AA371" i="4"/>
  <c r="AA372" i="4"/>
  <c r="AA373" i="4"/>
  <c r="AA374" i="4"/>
  <c r="AA375" i="4"/>
  <c r="AA376" i="4"/>
  <c r="AA377" i="4"/>
  <c r="AA378" i="4"/>
  <c r="AA379" i="4"/>
  <c r="AA380" i="4"/>
  <c r="AA381" i="4"/>
  <c r="AA382" i="4"/>
  <c r="AA383" i="4"/>
  <c r="AA384" i="4"/>
  <c r="AA385" i="4"/>
  <c r="AA386" i="4"/>
  <c r="AA387" i="4"/>
  <c r="AA388" i="4"/>
  <c r="AA389" i="4"/>
  <c r="AA390" i="4"/>
  <c r="AA391" i="4"/>
  <c r="AA392" i="4"/>
  <c r="AA393" i="4"/>
  <c r="AA394" i="4"/>
  <c r="AA395" i="4"/>
  <c r="AA396" i="4"/>
  <c r="AA397" i="4"/>
  <c r="AA398" i="4"/>
  <c r="AA399" i="4"/>
  <c r="AA400" i="4"/>
  <c r="AA401" i="4"/>
  <c r="AA402" i="4"/>
  <c r="AA403" i="4"/>
  <c r="AA404" i="4"/>
  <c r="AA405" i="4"/>
  <c r="AA406" i="4"/>
  <c r="AA407" i="4"/>
  <c r="AA408" i="4"/>
  <c r="AA409" i="4"/>
  <c r="AA410" i="4"/>
  <c r="AA411" i="4"/>
  <c r="AA412" i="4"/>
  <c r="AA413" i="4"/>
  <c r="AA414" i="4"/>
  <c r="AA415" i="4"/>
  <c r="AA416" i="4"/>
  <c r="AA417" i="4"/>
  <c r="AA418" i="4"/>
  <c r="AA419" i="4"/>
  <c r="AA420" i="4"/>
  <c r="AA421" i="4"/>
  <c r="AA422" i="4"/>
  <c r="AA423" i="4"/>
  <c r="AA424" i="4"/>
  <c r="AA425" i="4"/>
  <c r="AA426" i="4"/>
  <c r="AA427" i="4"/>
  <c r="AA428" i="4"/>
  <c r="AA429" i="4"/>
  <c r="AA430" i="4"/>
  <c r="AA431" i="4"/>
  <c r="AA432" i="4"/>
  <c r="AA433" i="4"/>
  <c r="AA434" i="4"/>
  <c r="AA435" i="4"/>
  <c r="AA436" i="4"/>
  <c r="AA437" i="4"/>
  <c r="AA438" i="4"/>
  <c r="AA439" i="4"/>
  <c r="AA440" i="4"/>
  <c r="AA441" i="4"/>
  <c r="AA442" i="4"/>
  <c r="AA443" i="4"/>
  <c r="AA444" i="4"/>
  <c r="AA445" i="4"/>
  <c r="AA446" i="4"/>
  <c r="AA447" i="4"/>
  <c r="AA448" i="4"/>
  <c r="AA449" i="4"/>
  <c r="AA450" i="4"/>
  <c r="AA451" i="4"/>
  <c r="AA452" i="4"/>
  <c r="AA453" i="4"/>
  <c r="AA454" i="4"/>
  <c r="AA455" i="4"/>
  <c r="AA456" i="4"/>
  <c r="AA457" i="4"/>
  <c r="AA458" i="4"/>
  <c r="AA459" i="4"/>
  <c r="AA460" i="4"/>
  <c r="AA461" i="4"/>
  <c r="AA462" i="4"/>
  <c r="AA463" i="4"/>
  <c r="AA464" i="4"/>
  <c r="AA465" i="4"/>
  <c r="AA466" i="4"/>
  <c r="AA467" i="4"/>
  <c r="AA468" i="4"/>
  <c r="AA469" i="4"/>
  <c r="AA470" i="4"/>
  <c r="AA471" i="4"/>
  <c r="AA472" i="4"/>
  <c r="AA473" i="4"/>
  <c r="AA474" i="4"/>
  <c r="AA475" i="4"/>
  <c r="AA476" i="4"/>
  <c r="AA477" i="4"/>
  <c r="AA478" i="4"/>
  <c r="AA479" i="4"/>
  <c r="AA480" i="4"/>
  <c r="AA481" i="4"/>
  <c r="AA482" i="4"/>
  <c r="AA483" i="4"/>
  <c r="AA484" i="4"/>
  <c r="AA485" i="4"/>
  <c r="AA486" i="4"/>
  <c r="AA487" i="4"/>
  <c r="AA488" i="4"/>
  <c r="AA489" i="4"/>
  <c r="AA490" i="4"/>
  <c r="AA491" i="4"/>
  <c r="AA492" i="4"/>
  <c r="AA493" i="4"/>
  <c r="AA494" i="4"/>
  <c r="AA495" i="4"/>
  <c r="AA496" i="4"/>
  <c r="AA497" i="4"/>
  <c r="AA498" i="4"/>
  <c r="AA499" i="4"/>
  <c r="AA500" i="4"/>
  <c r="AA501" i="4"/>
  <c r="AA502" i="4"/>
  <c r="AA503" i="4"/>
  <c r="AA504" i="4"/>
  <c r="AA505" i="4"/>
  <c r="AA506" i="4"/>
  <c r="AA507" i="4"/>
  <c r="AA508" i="4"/>
  <c r="AA509" i="4"/>
  <c r="AA510" i="4"/>
  <c r="AA511" i="4"/>
  <c r="AA512" i="4"/>
  <c r="AA513" i="4"/>
  <c r="AA514" i="4"/>
  <c r="AA515" i="4"/>
  <c r="AA516" i="4"/>
  <c r="AA517" i="4"/>
  <c r="AA518" i="4"/>
  <c r="AA519" i="4"/>
  <c r="AA520" i="4"/>
  <c r="AA521" i="4"/>
  <c r="AA522" i="4"/>
  <c r="AA523" i="4"/>
  <c r="AA524" i="4"/>
  <c r="AA525" i="4"/>
  <c r="AA526" i="4"/>
  <c r="AA527" i="4"/>
  <c r="AA528" i="4"/>
  <c r="AA529" i="4"/>
  <c r="AA530" i="4"/>
  <c r="AA531" i="4"/>
  <c r="AA532" i="4"/>
  <c r="AA533" i="4"/>
  <c r="AA534" i="4"/>
  <c r="AA535" i="4"/>
  <c r="AA536" i="4"/>
  <c r="AA537" i="4"/>
  <c r="AA538" i="4"/>
  <c r="AA539" i="4"/>
  <c r="AA540" i="4"/>
  <c r="AA541" i="4"/>
  <c r="AA542" i="4"/>
  <c r="AA543" i="4"/>
  <c r="AA544" i="4"/>
  <c r="AA545" i="4"/>
  <c r="AA546" i="4"/>
  <c r="AA547" i="4"/>
  <c r="AA548" i="4"/>
  <c r="AA549" i="4"/>
  <c r="AA550" i="4"/>
  <c r="AA551" i="4"/>
  <c r="AA552" i="4"/>
  <c r="AA553" i="4"/>
  <c r="AA554" i="4"/>
  <c r="AA555" i="4"/>
  <c r="AA556" i="4"/>
  <c r="AA557" i="4"/>
  <c r="AA558" i="4"/>
  <c r="AA559" i="4"/>
  <c r="AA560" i="4"/>
  <c r="AA561" i="4"/>
  <c r="AA562" i="4"/>
  <c r="AA563" i="4"/>
  <c r="AA564" i="4"/>
  <c r="AA565" i="4"/>
  <c r="AA566" i="4"/>
  <c r="AA567" i="4"/>
  <c r="AA568" i="4"/>
  <c r="AA569" i="4"/>
  <c r="AA570" i="4"/>
  <c r="AA571" i="4"/>
  <c r="AA572" i="4"/>
  <c r="AA573" i="4"/>
  <c r="AA574" i="4"/>
  <c r="AA575" i="4"/>
  <c r="AA576" i="4"/>
  <c r="AA577" i="4"/>
  <c r="AA578" i="4"/>
  <c r="AA579" i="4"/>
  <c r="AA580" i="4"/>
  <c r="AA581" i="4"/>
  <c r="AA582" i="4"/>
  <c r="AA583" i="4"/>
  <c r="AA584" i="4"/>
  <c r="AA585" i="4"/>
  <c r="AA586" i="4"/>
  <c r="AA587" i="4"/>
  <c r="AA588" i="4"/>
  <c r="AA589" i="4"/>
  <c r="AA590" i="4"/>
  <c r="AA591" i="4"/>
  <c r="AA592" i="4"/>
  <c r="AA593" i="4"/>
  <c r="AA594" i="4"/>
  <c r="AA595" i="4"/>
  <c r="AA596" i="4"/>
  <c r="AA597" i="4"/>
  <c r="AA598" i="4"/>
  <c r="AA599" i="4"/>
  <c r="AA600" i="4"/>
  <c r="AA601" i="4"/>
  <c r="AA602" i="4"/>
  <c r="AA603" i="4"/>
  <c r="AA604" i="4"/>
  <c r="AA605" i="4"/>
  <c r="AA606" i="4"/>
  <c r="AA607" i="4"/>
  <c r="AA608" i="4"/>
  <c r="AA609" i="4"/>
  <c r="AA610" i="4"/>
  <c r="AA611" i="4"/>
  <c r="AA612" i="4"/>
  <c r="AA613" i="4"/>
  <c r="AA614" i="4"/>
  <c r="AA615" i="4"/>
  <c r="AA616" i="4"/>
  <c r="AA617" i="4"/>
  <c r="AA618" i="4"/>
  <c r="AA619" i="4"/>
  <c r="AA620" i="4"/>
  <c r="AA621" i="4"/>
  <c r="AA622" i="4"/>
  <c r="AA623" i="4"/>
  <c r="AA624" i="4"/>
  <c r="AA625" i="4"/>
  <c r="AA626" i="4"/>
  <c r="AA627" i="4"/>
  <c r="AA628" i="4"/>
  <c r="AA629" i="4"/>
  <c r="AA630" i="4"/>
  <c r="AA631" i="4"/>
  <c r="AA632" i="4"/>
  <c r="AA633" i="4"/>
  <c r="AA634" i="4"/>
  <c r="AA635" i="4"/>
  <c r="AA636" i="4"/>
  <c r="AA637" i="4"/>
  <c r="AA638" i="4"/>
  <c r="AA639" i="4"/>
  <c r="AA640" i="4"/>
  <c r="AA641" i="4"/>
  <c r="AA642" i="4"/>
  <c r="AA643" i="4"/>
  <c r="AA644" i="4"/>
  <c r="AA645" i="4"/>
  <c r="AA646" i="4"/>
  <c r="AA647" i="4"/>
  <c r="AA648" i="4"/>
  <c r="AA649" i="4"/>
  <c r="AA650" i="4"/>
  <c r="AA651" i="4"/>
  <c r="AA652" i="4"/>
  <c r="AA653" i="4"/>
  <c r="AA654" i="4"/>
  <c r="AA655" i="4"/>
  <c r="AA656" i="4"/>
  <c r="AA657" i="4"/>
  <c r="AA658" i="4"/>
  <c r="AA659" i="4"/>
  <c r="AA660" i="4"/>
  <c r="AA661" i="4"/>
  <c r="AA662" i="4"/>
  <c r="AA663" i="4"/>
  <c r="AA664" i="4"/>
  <c r="AA665" i="4"/>
  <c r="AA666" i="4"/>
  <c r="AA667" i="4"/>
  <c r="AA668" i="4"/>
  <c r="AA669" i="4"/>
  <c r="AA670" i="4"/>
  <c r="AA671" i="4"/>
  <c r="AA672" i="4"/>
  <c r="AA673" i="4"/>
  <c r="AA674" i="4"/>
  <c r="AA675" i="4"/>
  <c r="AA676" i="4"/>
  <c r="AA677" i="4"/>
  <c r="AA678" i="4"/>
  <c r="AA679" i="4"/>
  <c r="AA680" i="4"/>
  <c r="AA681" i="4"/>
  <c r="AA682" i="4"/>
  <c r="AA683" i="4"/>
  <c r="AA684" i="4"/>
  <c r="AA685" i="4"/>
  <c r="AA686" i="4"/>
  <c r="AA687" i="4"/>
  <c r="AA688" i="4"/>
  <c r="AA689" i="4"/>
  <c r="AA690" i="4"/>
  <c r="AA691" i="4"/>
  <c r="AA692" i="4"/>
  <c r="AA693" i="4"/>
  <c r="AA694" i="4"/>
  <c r="AA695" i="4"/>
  <c r="AA696" i="4"/>
  <c r="AA697" i="4"/>
  <c r="AA698" i="4"/>
  <c r="AA699" i="4"/>
  <c r="AA700" i="4"/>
  <c r="AA701" i="4"/>
  <c r="AA702" i="4"/>
  <c r="AA703" i="4"/>
  <c r="AA704" i="4"/>
  <c r="AA705" i="4"/>
  <c r="AA706" i="4"/>
  <c r="AA707" i="4"/>
  <c r="AA708" i="4"/>
  <c r="AA709" i="4"/>
  <c r="AA710" i="4"/>
  <c r="AA711" i="4"/>
  <c r="AA712" i="4"/>
  <c r="AA713" i="4"/>
  <c r="AA714" i="4"/>
  <c r="AA715" i="4"/>
  <c r="AA716" i="4"/>
  <c r="AA717" i="4"/>
  <c r="AA718" i="4"/>
  <c r="AA719" i="4"/>
  <c r="AA720" i="4"/>
  <c r="AA721" i="4"/>
  <c r="AA722" i="4"/>
  <c r="AA723" i="4"/>
  <c r="AA724" i="4"/>
  <c r="AA725" i="4"/>
  <c r="AA726" i="4"/>
  <c r="AA727" i="4"/>
  <c r="AA728" i="4"/>
  <c r="AA729" i="4"/>
  <c r="AA730" i="4"/>
  <c r="AA731" i="4"/>
  <c r="AA732" i="4"/>
  <c r="AA733" i="4"/>
  <c r="AA734" i="4"/>
  <c r="AA735" i="4"/>
  <c r="AA736" i="4"/>
  <c r="AA737" i="4"/>
  <c r="AA738" i="4"/>
  <c r="AA739" i="4"/>
  <c r="AA740" i="4"/>
  <c r="AA741" i="4"/>
  <c r="AA742" i="4"/>
  <c r="AA743" i="4"/>
  <c r="AA744" i="4"/>
  <c r="AA745" i="4"/>
  <c r="AA746" i="4"/>
  <c r="AA747" i="4"/>
  <c r="AA748" i="4"/>
  <c r="AA749" i="4"/>
  <c r="AA750" i="4"/>
  <c r="AA751" i="4"/>
  <c r="AA752" i="4"/>
  <c r="AA753" i="4"/>
  <c r="AA754" i="4"/>
  <c r="AA755" i="4"/>
  <c r="AA756" i="4"/>
  <c r="AA757" i="4"/>
  <c r="AA758" i="4"/>
  <c r="AA759" i="4"/>
  <c r="AA760" i="4"/>
  <c r="AA761" i="4"/>
  <c r="AA762" i="4"/>
  <c r="AA763" i="4"/>
  <c r="AA764" i="4"/>
  <c r="AA765" i="4"/>
  <c r="AA766" i="4"/>
  <c r="AA767" i="4"/>
  <c r="AA768" i="4"/>
  <c r="AA769" i="4"/>
  <c r="AA770" i="4"/>
  <c r="AA771" i="4"/>
  <c r="AA772" i="4"/>
  <c r="AA773" i="4"/>
  <c r="AA774" i="4"/>
  <c r="AA775" i="4"/>
  <c r="AA776" i="4"/>
  <c r="AA777" i="4"/>
  <c r="AA778" i="4"/>
  <c r="AA779" i="4"/>
  <c r="AA780" i="4"/>
  <c r="AA781" i="4"/>
  <c r="AA782" i="4"/>
  <c r="AA783" i="4"/>
  <c r="AA784" i="4"/>
  <c r="AA785" i="4"/>
  <c r="AA786" i="4"/>
  <c r="AA787" i="4"/>
  <c r="AA788" i="4"/>
  <c r="AA789" i="4"/>
  <c r="AA790" i="4"/>
  <c r="AA791" i="4"/>
  <c r="AA792" i="4"/>
  <c r="AA793" i="4"/>
  <c r="AA794" i="4"/>
  <c r="AA795" i="4"/>
  <c r="AA796" i="4"/>
  <c r="AA797" i="4"/>
  <c r="AA798" i="4"/>
  <c r="AA799" i="4"/>
  <c r="AA800" i="4"/>
  <c r="AA801" i="4"/>
  <c r="AA802" i="4"/>
  <c r="AA803" i="4"/>
  <c r="AA804" i="4"/>
  <c r="AA805" i="4"/>
  <c r="AA806" i="4"/>
  <c r="AA807" i="4"/>
  <c r="AA808" i="4"/>
  <c r="AA809" i="4"/>
  <c r="AA810" i="4"/>
  <c r="AA811" i="4"/>
  <c r="AA812" i="4"/>
  <c r="AA813" i="4"/>
  <c r="AA814" i="4"/>
  <c r="AA815" i="4"/>
  <c r="AA816" i="4"/>
  <c r="AA817" i="4"/>
  <c r="AA818" i="4"/>
  <c r="AA819" i="4"/>
  <c r="AA820" i="4"/>
  <c r="AA821" i="4"/>
  <c r="AA822" i="4"/>
  <c r="AA823" i="4"/>
  <c r="AA824" i="4"/>
  <c r="AA825" i="4"/>
  <c r="AA826" i="4"/>
  <c r="AA827" i="4"/>
  <c r="AA828" i="4"/>
  <c r="AA829" i="4"/>
  <c r="AA830" i="4"/>
  <c r="AA831" i="4"/>
  <c r="AA832" i="4"/>
  <c r="AA833" i="4"/>
  <c r="AA834" i="4"/>
  <c r="AA835" i="4"/>
  <c r="AA836" i="4"/>
  <c r="AA837" i="4"/>
  <c r="AA838" i="4"/>
  <c r="AA839" i="4"/>
  <c r="AA840" i="4"/>
  <c r="AA841" i="4"/>
  <c r="AA842" i="4"/>
  <c r="AA843" i="4"/>
  <c r="AA844" i="4"/>
  <c r="AA845" i="4"/>
  <c r="AA846" i="4"/>
  <c r="AA847" i="4"/>
  <c r="AA848" i="4"/>
  <c r="AA849" i="4"/>
  <c r="AA850" i="4"/>
  <c r="AA851" i="4"/>
  <c r="AA852" i="4"/>
  <c r="AA853" i="4"/>
  <c r="AA854" i="4"/>
  <c r="AA855" i="4"/>
  <c r="AA856" i="4"/>
  <c r="AA857" i="4"/>
  <c r="AA858" i="4"/>
  <c r="AA859" i="4"/>
  <c r="AA860" i="4"/>
  <c r="AA861" i="4"/>
  <c r="AA862" i="4"/>
  <c r="AA863" i="4"/>
  <c r="AA864" i="4"/>
  <c r="AA865" i="4"/>
  <c r="AA866" i="4"/>
  <c r="AA867" i="4"/>
  <c r="AA868" i="4"/>
  <c r="AA869" i="4"/>
  <c r="AA870" i="4"/>
  <c r="AA871" i="4"/>
  <c r="AA872" i="4"/>
  <c r="AA873" i="4"/>
  <c r="AA874" i="4"/>
  <c r="AA875" i="4"/>
  <c r="AA876" i="4"/>
  <c r="AA877" i="4"/>
  <c r="AA878" i="4"/>
  <c r="AA879" i="4"/>
  <c r="AA880" i="4"/>
  <c r="AA881" i="4"/>
  <c r="AA882" i="4"/>
  <c r="AA883" i="4"/>
  <c r="AA884" i="4"/>
  <c r="AA885" i="4"/>
  <c r="AA886" i="4"/>
  <c r="AA887" i="4"/>
  <c r="AA888" i="4"/>
  <c r="AA889" i="4"/>
  <c r="AA890" i="4"/>
  <c r="AA891" i="4"/>
  <c r="AA892" i="4"/>
  <c r="AA893" i="4"/>
  <c r="AA894" i="4"/>
  <c r="AA895" i="4"/>
  <c r="AA896" i="4"/>
  <c r="AA897" i="4"/>
  <c r="AA898" i="4"/>
  <c r="AA899" i="4"/>
  <c r="AA900" i="4"/>
  <c r="AA901" i="4"/>
  <c r="AA902" i="4"/>
  <c r="AA903" i="4"/>
  <c r="AA904" i="4"/>
  <c r="AA905" i="4"/>
  <c r="AA906" i="4"/>
  <c r="AA907" i="4"/>
  <c r="AA908" i="4"/>
  <c r="AA909" i="4"/>
  <c r="AA910" i="4"/>
  <c r="AA911" i="4"/>
  <c r="AA912" i="4"/>
  <c r="AA913" i="4"/>
  <c r="AA914" i="4"/>
  <c r="AA915" i="4"/>
  <c r="AA916" i="4"/>
  <c r="AA917" i="4"/>
  <c r="AA918" i="4"/>
  <c r="AA919" i="4"/>
  <c r="AA920" i="4"/>
  <c r="AA921" i="4"/>
  <c r="AA922" i="4"/>
  <c r="AA923" i="4"/>
  <c r="AA924" i="4"/>
  <c r="AA925" i="4"/>
  <c r="AA926" i="4"/>
  <c r="AA927" i="4"/>
  <c r="AA928" i="4"/>
  <c r="AA929" i="4"/>
  <c r="AA930" i="4"/>
  <c r="AA931" i="4"/>
  <c r="AA932" i="4"/>
  <c r="AA933" i="4"/>
  <c r="AA934" i="4"/>
  <c r="AA935" i="4"/>
  <c r="AA936" i="4"/>
  <c r="AA937" i="4"/>
  <c r="AA938" i="4"/>
  <c r="AA939" i="4"/>
  <c r="AA940" i="4"/>
  <c r="AA941" i="4"/>
  <c r="AA942" i="4"/>
  <c r="AA943" i="4"/>
  <c r="AA944" i="4"/>
  <c r="AA945" i="4"/>
  <c r="AA946" i="4"/>
  <c r="AA947" i="4"/>
  <c r="AA948" i="4"/>
  <c r="AA949" i="4"/>
  <c r="AA950" i="4"/>
  <c r="AA951" i="4"/>
  <c r="AA952" i="4"/>
  <c r="AA953" i="4"/>
  <c r="AA954" i="4"/>
  <c r="AA955" i="4"/>
  <c r="AA956" i="4"/>
  <c r="AA957" i="4"/>
  <c r="AA958" i="4"/>
  <c r="AA959" i="4"/>
  <c r="AA960" i="4"/>
  <c r="AA961" i="4"/>
  <c r="AA962" i="4"/>
  <c r="AA963" i="4"/>
  <c r="AA964" i="4"/>
  <c r="AA965" i="4"/>
  <c r="AA966" i="4"/>
  <c r="AA967" i="4"/>
  <c r="AA968" i="4"/>
  <c r="AA969" i="4"/>
  <c r="AA970" i="4"/>
  <c r="AA971" i="4"/>
  <c r="AA972" i="4"/>
  <c r="AA973" i="4"/>
  <c r="AA974" i="4"/>
  <c r="AA975" i="4"/>
  <c r="AA976" i="4"/>
  <c r="AA977" i="4"/>
  <c r="AA978" i="4"/>
  <c r="AA979" i="4"/>
  <c r="AA980" i="4"/>
  <c r="AA981" i="4"/>
  <c r="AA982" i="4"/>
  <c r="AA983" i="4"/>
  <c r="AA984" i="4"/>
  <c r="AA985" i="4"/>
  <c r="AA986" i="4"/>
  <c r="AA987" i="4"/>
  <c r="AA988" i="4"/>
  <c r="AA989" i="4"/>
  <c r="AA990" i="4"/>
  <c r="AA991" i="4"/>
  <c r="AA992" i="4"/>
  <c r="AA993" i="4"/>
  <c r="AA994" i="4"/>
  <c r="AA995" i="4"/>
  <c r="AA996" i="4"/>
  <c r="AA997" i="4"/>
  <c r="AA998" i="4"/>
  <c r="AA999" i="4"/>
  <c r="AA1000" i="4"/>
  <c r="AA1001" i="4"/>
  <c r="AA1002" i="4"/>
  <c r="AA1003" i="4"/>
  <c r="AA1004" i="4"/>
  <c r="AA1005" i="4"/>
  <c r="AA1006" i="4"/>
  <c r="AA1007" i="4"/>
  <c r="AA1008" i="4"/>
  <c r="AA1009" i="4"/>
  <c r="AA1010" i="4"/>
  <c r="AA1011" i="4"/>
  <c r="AA1012" i="4"/>
  <c r="AA1013" i="4"/>
  <c r="AA1014" i="4"/>
  <c r="AA1015" i="4"/>
  <c r="AA1016" i="4"/>
  <c r="AA1017" i="4"/>
  <c r="AA1018" i="4"/>
  <c r="AA1019" i="4"/>
  <c r="AA1020" i="4"/>
  <c r="AA1021" i="4"/>
  <c r="AA1022" i="4"/>
  <c r="AA1023" i="4"/>
  <c r="AA1024" i="4"/>
  <c r="AA1025" i="4"/>
  <c r="AA1026" i="4"/>
  <c r="AA1027" i="4"/>
  <c r="AA1028" i="4"/>
  <c r="AA1029" i="4"/>
  <c r="AA1030" i="4"/>
  <c r="AA1031" i="4"/>
  <c r="AA1032" i="4"/>
  <c r="AA1033" i="4"/>
  <c r="AA1034" i="4"/>
  <c r="AA1035" i="4"/>
  <c r="AA1036" i="4"/>
  <c r="AA1037" i="4"/>
  <c r="AA1038" i="4"/>
  <c r="AA1039" i="4"/>
  <c r="AA1040" i="4"/>
  <c r="AA1041" i="4"/>
  <c r="AA1042" i="4"/>
  <c r="AA1043" i="4"/>
  <c r="AA1044" i="4"/>
  <c r="AA1045" i="4"/>
  <c r="AA1046" i="4"/>
  <c r="AA1047" i="4"/>
  <c r="AA1048" i="4"/>
  <c r="AA1049" i="4"/>
  <c r="AA1050" i="4"/>
  <c r="AA1051" i="4"/>
  <c r="AA1052" i="4"/>
  <c r="AA1053" i="4"/>
  <c r="AA1054" i="4"/>
  <c r="AA1055" i="4"/>
  <c r="AA1056" i="4"/>
  <c r="AA1057" i="4"/>
  <c r="AA1058" i="4"/>
  <c r="AA1059" i="4"/>
  <c r="AA1060" i="4"/>
  <c r="AA1061" i="4"/>
  <c r="AA1062" i="4"/>
  <c r="AA1063" i="4"/>
  <c r="AA1064" i="4"/>
  <c r="AA1065" i="4"/>
  <c r="AA1066" i="4"/>
  <c r="AA1067" i="4"/>
  <c r="AA1068" i="4"/>
  <c r="AA1069" i="4"/>
  <c r="AA1070" i="4"/>
  <c r="AA1071" i="4"/>
  <c r="AA1072" i="4"/>
  <c r="AA1073" i="4"/>
  <c r="AA1074" i="4"/>
  <c r="AA1075" i="4"/>
  <c r="AA1076" i="4"/>
  <c r="AA1077" i="4"/>
  <c r="AA1078" i="4"/>
  <c r="AA1079" i="4"/>
  <c r="AA1080" i="4"/>
  <c r="AA1081" i="4"/>
  <c r="AA1082" i="4"/>
  <c r="AA1083" i="4"/>
  <c r="AA1084" i="4"/>
  <c r="AA1085" i="4"/>
  <c r="AA1086" i="4"/>
  <c r="AA1087" i="4"/>
  <c r="AA1088" i="4"/>
  <c r="AA1089" i="4"/>
  <c r="AA1090" i="4"/>
  <c r="AA1091" i="4"/>
  <c r="AA1092" i="4"/>
  <c r="AA1093" i="4"/>
  <c r="AA1094" i="4"/>
  <c r="AA1095" i="4"/>
  <c r="AA1096" i="4"/>
  <c r="AA1097" i="4"/>
  <c r="AA1098" i="4"/>
  <c r="AA1099" i="4"/>
  <c r="AA1100" i="4"/>
  <c r="AA1101" i="4"/>
  <c r="AA1102" i="4"/>
  <c r="AA1103" i="4"/>
  <c r="AA1104" i="4"/>
  <c r="AA1105" i="4"/>
  <c r="AA1106" i="4"/>
  <c r="AA1107" i="4"/>
  <c r="AA1108" i="4"/>
  <c r="AA1109" i="4"/>
  <c r="AA1110" i="4"/>
  <c r="AA1111" i="4"/>
  <c r="AA1112" i="4"/>
  <c r="AA1113" i="4"/>
  <c r="AA1114" i="4"/>
  <c r="AA1115" i="4"/>
  <c r="AA1116" i="4"/>
  <c r="AA1117" i="4"/>
  <c r="AA1118" i="4"/>
  <c r="AA1119" i="4"/>
  <c r="AA1120" i="4"/>
  <c r="AA1121" i="4"/>
  <c r="AA1122" i="4"/>
  <c r="AA1123" i="4"/>
  <c r="AA1124" i="4"/>
  <c r="AA1125" i="4"/>
  <c r="AA1126" i="4"/>
  <c r="AA1127" i="4"/>
  <c r="AA1128" i="4"/>
  <c r="AA1129" i="4"/>
  <c r="AA1130" i="4"/>
  <c r="AA1131" i="4"/>
  <c r="AA1132" i="4"/>
  <c r="AA1133" i="4"/>
  <c r="AA1134" i="4"/>
  <c r="AA1135" i="4"/>
  <c r="AA1136" i="4"/>
  <c r="AA1137" i="4"/>
  <c r="AA1138" i="4"/>
  <c r="AA1139" i="4"/>
  <c r="AA1140" i="4"/>
  <c r="AA1141" i="4"/>
  <c r="AA1142" i="4"/>
  <c r="AA1143" i="4"/>
  <c r="AA1144" i="4"/>
  <c r="AA1145" i="4"/>
  <c r="AA1146" i="4"/>
  <c r="AA1147" i="4"/>
  <c r="AA1148" i="4"/>
  <c r="AA1149" i="4"/>
  <c r="AA1150" i="4"/>
  <c r="AA1151" i="4"/>
  <c r="AA1152" i="4"/>
  <c r="AA1153" i="4"/>
  <c r="AA1154" i="4"/>
  <c r="AA1155" i="4"/>
  <c r="AA1156" i="4"/>
  <c r="AA1157" i="4"/>
  <c r="AA1158" i="4"/>
  <c r="AA1159" i="4"/>
  <c r="AA1160" i="4"/>
  <c r="AA1161" i="4"/>
  <c r="AA1162" i="4"/>
  <c r="AA1163" i="4"/>
  <c r="AA1164" i="4"/>
  <c r="AA1165" i="4"/>
  <c r="AA1166" i="4"/>
  <c r="AA1167" i="4"/>
  <c r="AA1168" i="4"/>
  <c r="AA1169" i="4"/>
  <c r="AA1170" i="4"/>
  <c r="AA1171" i="4"/>
  <c r="AA1172" i="4"/>
  <c r="AA1173" i="4"/>
  <c r="AA1174" i="4"/>
  <c r="AA1175" i="4"/>
  <c r="AA1176" i="4"/>
  <c r="AA1177" i="4"/>
  <c r="AA1178" i="4"/>
  <c r="AA1179" i="4"/>
  <c r="AA1180" i="4"/>
  <c r="AA1181" i="4"/>
  <c r="AA1182" i="4"/>
  <c r="AA1183" i="4"/>
  <c r="AA1184" i="4"/>
  <c r="AA1185" i="4"/>
  <c r="AA1186" i="4"/>
  <c r="AA1187" i="4"/>
  <c r="AA1188" i="4"/>
  <c r="AA1189" i="4"/>
  <c r="AA1190" i="4"/>
  <c r="AA1191" i="4"/>
  <c r="AA1192" i="4"/>
  <c r="AA1193" i="4"/>
  <c r="AA1194" i="4"/>
  <c r="AA1195" i="4"/>
  <c r="AA1196" i="4"/>
  <c r="AA1197" i="4"/>
  <c r="AA1198" i="4"/>
  <c r="AA1199" i="4"/>
  <c r="AA1200" i="4"/>
  <c r="AA1201" i="4"/>
  <c r="AA1202" i="4"/>
  <c r="AA1203" i="4"/>
  <c r="AA1204" i="4"/>
  <c r="AA1205" i="4"/>
  <c r="AA1206" i="4"/>
  <c r="AA1207" i="4"/>
  <c r="AA1208" i="4"/>
  <c r="AA1209" i="4"/>
  <c r="AA1210" i="4"/>
  <c r="AA1211" i="4"/>
  <c r="AA1212" i="4"/>
  <c r="AA1213" i="4"/>
  <c r="AA1214" i="4"/>
  <c r="AA1215" i="4"/>
  <c r="AA1216" i="4"/>
  <c r="AA1217" i="4"/>
  <c r="AA1218" i="4"/>
  <c r="AA1219" i="4"/>
  <c r="AA1220" i="4"/>
  <c r="AA1221" i="4"/>
  <c r="AA1222" i="4"/>
  <c r="AA1223" i="4"/>
  <c r="AA1224" i="4"/>
  <c r="AA1225" i="4"/>
  <c r="AA1226" i="4"/>
  <c r="AA1227" i="4"/>
  <c r="AA1228" i="4"/>
  <c r="AA1229" i="4"/>
  <c r="AA1230" i="4"/>
  <c r="AA1231" i="4"/>
  <c r="AA1232" i="4"/>
  <c r="AA1233" i="4"/>
  <c r="AA1234" i="4"/>
  <c r="AA1235" i="4"/>
  <c r="AA1236" i="4"/>
  <c r="AA1237" i="4"/>
  <c r="AA1238" i="4"/>
  <c r="AA1239" i="4"/>
  <c r="AA1240" i="4"/>
  <c r="AA1241" i="4"/>
  <c r="AA1242" i="4"/>
  <c r="AA1243" i="4"/>
  <c r="AA1244" i="4"/>
  <c r="AA1245" i="4"/>
  <c r="AA1246" i="4"/>
  <c r="AA1247" i="4"/>
  <c r="AA1248" i="4"/>
  <c r="AA1249" i="4"/>
  <c r="AA1250" i="4"/>
  <c r="AA1251" i="4"/>
  <c r="AA1252" i="4"/>
  <c r="AA1253" i="4"/>
  <c r="AA1254" i="4"/>
  <c r="AA1255" i="4"/>
  <c r="AA1256" i="4"/>
  <c r="AA1257" i="4"/>
  <c r="AA1258" i="4"/>
  <c r="AA1259" i="4"/>
  <c r="AA1260" i="4"/>
  <c r="AA1261" i="4"/>
  <c r="AA1262" i="4"/>
  <c r="AA1263" i="4"/>
  <c r="AA1264" i="4"/>
  <c r="AA1265" i="4"/>
  <c r="AA1266" i="4"/>
  <c r="AA1267" i="4"/>
  <c r="AA1268" i="4"/>
  <c r="AA1269" i="4"/>
  <c r="AA1270" i="4"/>
  <c r="AA1271" i="4"/>
  <c r="AA1272" i="4"/>
  <c r="AA1273" i="4"/>
  <c r="AA1274" i="4"/>
  <c r="AA1275" i="4"/>
  <c r="AA1276" i="4"/>
  <c r="AA1277" i="4"/>
  <c r="AA1278" i="4"/>
  <c r="AA1279" i="4"/>
  <c r="AA1280" i="4"/>
  <c r="AA1281" i="4"/>
  <c r="AA1282" i="4"/>
  <c r="AA1283" i="4"/>
  <c r="AA1284" i="4"/>
  <c r="AA1285" i="4"/>
  <c r="AA1286" i="4"/>
  <c r="AA1287" i="4"/>
  <c r="AA1288" i="4"/>
  <c r="AA1289" i="4"/>
  <c r="AA1290" i="4"/>
  <c r="AA1291" i="4"/>
  <c r="AA1292" i="4"/>
  <c r="AA1293" i="4"/>
  <c r="AA1294" i="4"/>
  <c r="AA1295" i="4"/>
  <c r="AA1296" i="4"/>
  <c r="AA1297" i="4"/>
  <c r="AA1298" i="4"/>
  <c r="AA1299" i="4"/>
  <c r="AA1300" i="4"/>
  <c r="AA1301" i="4"/>
  <c r="AA1302" i="4"/>
  <c r="AA1303" i="4"/>
  <c r="AA1304" i="4"/>
  <c r="AA1305" i="4"/>
  <c r="AA1306" i="4"/>
  <c r="AA1307" i="4"/>
  <c r="AA1308" i="4"/>
  <c r="AA1309" i="4"/>
  <c r="AA1310" i="4"/>
  <c r="AA1311" i="4"/>
  <c r="AA1312" i="4"/>
  <c r="AA1313" i="4"/>
  <c r="AA1314" i="4"/>
  <c r="AA1315" i="4"/>
  <c r="AA1316" i="4"/>
  <c r="AA1317" i="4"/>
  <c r="AA1318" i="4"/>
  <c r="AA1319" i="4"/>
  <c r="AA1320" i="4"/>
  <c r="AA1321" i="4"/>
  <c r="AA1322" i="4"/>
  <c r="AA1323" i="4"/>
  <c r="AA1324" i="4"/>
  <c r="AA1325" i="4"/>
  <c r="AA1326" i="4"/>
  <c r="AA1327" i="4"/>
  <c r="AA1328" i="4"/>
  <c r="AA1329" i="4"/>
  <c r="AA1330" i="4"/>
  <c r="AA1331" i="4"/>
  <c r="AA1332" i="4"/>
  <c r="AA1333" i="4"/>
  <c r="AA1334" i="4"/>
  <c r="AA1335" i="4"/>
  <c r="AA1336" i="4"/>
  <c r="AA1337" i="4"/>
  <c r="AA1338" i="4"/>
  <c r="AA1339" i="4"/>
  <c r="AA1340" i="4"/>
  <c r="AA1341" i="4"/>
  <c r="AA1342" i="4"/>
  <c r="AA1343" i="4"/>
  <c r="AA1344" i="4"/>
  <c r="AA1345" i="4"/>
  <c r="AA1346" i="4"/>
  <c r="AA1347" i="4"/>
  <c r="AA1348" i="4"/>
  <c r="AA1349" i="4"/>
  <c r="AA1350" i="4"/>
  <c r="AA1351" i="4"/>
  <c r="AA1352" i="4"/>
  <c r="AA1353" i="4"/>
  <c r="AA1354" i="4"/>
  <c r="AA1355" i="4"/>
  <c r="AA1356" i="4"/>
  <c r="AA1357" i="4"/>
  <c r="AA1358" i="4"/>
  <c r="AA1359" i="4"/>
  <c r="AA1360" i="4"/>
  <c r="AA1361" i="4"/>
  <c r="AA1362" i="4"/>
  <c r="AA1363" i="4"/>
  <c r="AA1364" i="4"/>
  <c r="AA1365" i="4"/>
  <c r="AA1366" i="4"/>
  <c r="AA1367" i="4"/>
  <c r="AA1368" i="4"/>
  <c r="AA1369" i="4"/>
  <c r="AA1370" i="4"/>
  <c r="AA1371" i="4"/>
  <c r="AA1372" i="4"/>
  <c r="AA1373" i="4"/>
  <c r="AA1374" i="4"/>
  <c r="AA1375" i="4"/>
  <c r="AA1376" i="4"/>
  <c r="AA1377" i="4"/>
  <c r="AA1378" i="4"/>
  <c r="AA1379" i="4"/>
  <c r="AA1380" i="4"/>
  <c r="AA1381" i="4"/>
  <c r="AA1382" i="4"/>
  <c r="AA1383" i="4"/>
  <c r="AA1384" i="4"/>
  <c r="AA1385" i="4"/>
  <c r="AA1386" i="4"/>
  <c r="AA1387" i="4"/>
  <c r="AA1388" i="4"/>
  <c r="AA1389" i="4"/>
  <c r="AA1390" i="4"/>
  <c r="AA1391" i="4"/>
  <c r="AA1392" i="4"/>
  <c r="AA1393" i="4"/>
  <c r="AA1394" i="4"/>
  <c r="AA1395" i="4"/>
  <c r="AA1396" i="4"/>
  <c r="AA1397" i="4"/>
  <c r="AA1398" i="4"/>
  <c r="AA1399" i="4"/>
  <c r="AA1400" i="4"/>
  <c r="AA1401" i="4"/>
  <c r="AA1402" i="4"/>
  <c r="AA1403" i="4"/>
  <c r="AA1404" i="4"/>
  <c r="AA1405" i="4"/>
  <c r="AA1406" i="4"/>
  <c r="AA1407" i="4"/>
  <c r="AA1408" i="4"/>
  <c r="AA1409" i="4"/>
  <c r="AA1410" i="4"/>
  <c r="AA1411" i="4"/>
  <c r="AA1412" i="4"/>
  <c r="AA1413" i="4"/>
  <c r="AA1414" i="4"/>
  <c r="AA1415" i="4"/>
  <c r="AA1416" i="4"/>
  <c r="AA1417" i="4"/>
  <c r="AA1418" i="4"/>
  <c r="AA1419" i="4"/>
  <c r="AA1420" i="4"/>
  <c r="AA1421" i="4"/>
  <c r="AA1422" i="4"/>
  <c r="AA1423" i="4"/>
  <c r="AA1424" i="4"/>
  <c r="AA1425" i="4"/>
  <c r="AA1426" i="4"/>
  <c r="AA1427" i="4"/>
  <c r="AA1428" i="4"/>
  <c r="AA1429" i="4"/>
  <c r="AA1430" i="4"/>
  <c r="AA1431" i="4"/>
  <c r="AA1432" i="4"/>
  <c r="AA1433" i="4"/>
  <c r="AA1434" i="4"/>
  <c r="AA1435" i="4"/>
  <c r="AA1436" i="4"/>
  <c r="AA1437" i="4"/>
  <c r="AA1438" i="4"/>
  <c r="AA1439" i="4"/>
  <c r="AA1440" i="4"/>
  <c r="AA1441" i="4"/>
  <c r="AA1442" i="4"/>
  <c r="AA1443" i="4"/>
  <c r="AA1444" i="4"/>
  <c r="AA1445" i="4"/>
  <c r="AA1446" i="4"/>
  <c r="AA1447" i="4"/>
  <c r="AA1448" i="4"/>
  <c r="AA1449" i="4"/>
  <c r="AA1450" i="4"/>
  <c r="AA1451" i="4"/>
  <c r="AA1452" i="4"/>
  <c r="AA1453" i="4"/>
  <c r="AA1454" i="4"/>
  <c r="AA1455" i="4"/>
  <c r="AA1456" i="4"/>
  <c r="AA1457" i="4"/>
  <c r="AA1458" i="4"/>
  <c r="AA1459" i="4"/>
  <c r="AA1460" i="4"/>
  <c r="AA1461" i="4"/>
  <c r="AA1462" i="4"/>
  <c r="AA1463" i="4"/>
  <c r="AA1464" i="4"/>
  <c r="AA1465" i="4"/>
  <c r="AA1466" i="4"/>
  <c r="AA1467" i="4"/>
  <c r="AA1468" i="4"/>
  <c r="AA1469" i="4"/>
  <c r="AA1470" i="4"/>
  <c r="AA1471" i="4"/>
  <c r="AA1472" i="4"/>
  <c r="AA1473" i="4"/>
  <c r="AA1474" i="4"/>
  <c r="AA1475" i="4"/>
  <c r="AA1476" i="4"/>
  <c r="AA1477" i="4"/>
  <c r="AA1478" i="4"/>
  <c r="AA1479" i="4"/>
  <c r="AA1480" i="4"/>
  <c r="AA1481" i="4"/>
  <c r="AA1482" i="4"/>
  <c r="AA1483" i="4"/>
  <c r="AA1484" i="4"/>
  <c r="AA1485" i="4"/>
  <c r="AA1486" i="4"/>
  <c r="AA1487" i="4"/>
  <c r="AA1488" i="4"/>
  <c r="AA1489" i="4"/>
  <c r="AA1490" i="4"/>
  <c r="AA1491" i="4"/>
  <c r="AA1492" i="4"/>
  <c r="AA1493" i="4"/>
  <c r="AA1494" i="4"/>
  <c r="AA1495" i="4"/>
  <c r="AA1496" i="4"/>
  <c r="AA1497" i="4"/>
  <c r="AA1498" i="4"/>
  <c r="AA1499" i="4"/>
  <c r="AA1500" i="4"/>
  <c r="AA1501" i="4"/>
  <c r="AA1502" i="4"/>
  <c r="AA1503" i="4"/>
  <c r="AA1504" i="4"/>
  <c r="AA1505" i="4"/>
  <c r="AA1506" i="4"/>
  <c r="AA1507" i="4"/>
  <c r="AA1508" i="4"/>
  <c r="AA1509" i="4"/>
  <c r="AA1510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89" i="4"/>
  <c r="AA90" i="4"/>
  <c r="AA91" i="4"/>
  <c r="AA92" i="4"/>
  <c r="AA93" i="4"/>
  <c r="AA94" i="4"/>
  <c r="AA95" i="4"/>
  <c r="AA96" i="4"/>
  <c r="AA97" i="4"/>
  <c r="AA98" i="4"/>
  <c r="AA99" i="4"/>
  <c r="AA100" i="4"/>
  <c r="AA101" i="4"/>
  <c r="AA102" i="4"/>
  <c r="AA103" i="4"/>
  <c r="AA104" i="4"/>
  <c r="AA105" i="4"/>
  <c r="AA6" i="4"/>
  <c r="EM11" i="8" l="1"/>
  <c r="EM16" i="8" s="1"/>
  <c r="CB40" i="8"/>
  <c r="CB34" i="8"/>
  <c r="BH132" i="8"/>
  <c r="AT132" i="8"/>
  <c r="AF132" i="8"/>
  <c r="R132" i="8"/>
  <c r="BH126" i="8"/>
  <c r="AT126" i="8"/>
  <c r="AF126" i="8"/>
  <c r="R126" i="8"/>
  <c r="BH120" i="8"/>
  <c r="AT120" i="8"/>
  <c r="AF120" i="8"/>
  <c r="R120" i="8"/>
  <c r="B6" i="11"/>
  <c r="C6" i="11"/>
  <c r="D6" i="11"/>
  <c r="B7" i="11"/>
  <c r="C7" i="11"/>
  <c r="D7" i="11"/>
  <c r="B8" i="11"/>
  <c r="C8" i="11"/>
  <c r="D8" i="11"/>
  <c r="B9" i="11"/>
  <c r="C9" i="11"/>
  <c r="D9" i="11"/>
  <c r="B10" i="11"/>
  <c r="C10" i="11"/>
  <c r="D10" i="11"/>
  <c r="B11" i="11"/>
  <c r="C11" i="11"/>
  <c r="D11" i="11"/>
  <c r="B12" i="11"/>
  <c r="C12" i="11"/>
  <c r="D12" i="11"/>
  <c r="B13" i="11"/>
  <c r="C13" i="11"/>
  <c r="D13" i="11"/>
  <c r="B14" i="11"/>
  <c r="C14" i="11"/>
  <c r="D14" i="11"/>
  <c r="B15" i="11"/>
  <c r="C15" i="11"/>
  <c r="D15" i="11"/>
  <c r="B16" i="11"/>
  <c r="C16" i="11"/>
  <c r="D16" i="11"/>
  <c r="B17" i="11"/>
  <c r="C17" i="11"/>
  <c r="D17" i="11"/>
  <c r="B18" i="11"/>
  <c r="C18" i="11"/>
  <c r="D18" i="11"/>
  <c r="B19" i="11"/>
  <c r="C19" i="11"/>
  <c r="D19" i="11"/>
  <c r="B20" i="11"/>
  <c r="C20" i="11"/>
  <c r="D20" i="11"/>
  <c r="B21" i="11"/>
  <c r="C21" i="11"/>
  <c r="D21" i="11"/>
  <c r="B22" i="11"/>
  <c r="C22" i="11"/>
  <c r="D22" i="11"/>
  <c r="B23" i="11"/>
  <c r="C23" i="11"/>
  <c r="D23" i="11"/>
  <c r="B24" i="11"/>
  <c r="C24" i="11"/>
  <c r="D24" i="11"/>
  <c r="B25" i="11"/>
  <c r="C25" i="11"/>
  <c r="D25" i="11"/>
  <c r="B26" i="11"/>
  <c r="C26" i="11"/>
  <c r="D26" i="11"/>
  <c r="B27" i="11"/>
  <c r="C27" i="11"/>
  <c r="D27" i="11"/>
  <c r="B28" i="11"/>
  <c r="C28" i="11"/>
  <c r="D28" i="11"/>
  <c r="B29" i="11"/>
  <c r="C29" i="11"/>
  <c r="D29" i="11"/>
  <c r="B30" i="11"/>
  <c r="C30" i="11"/>
  <c r="D30" i="11"/>
  <c r="B31" i="11"/>
  <c r="C31" i="11"/>
  <c r="D31" i="11"/>
  <c r="B32" i="11"/>
  <c r="C32" i="11"/>
  <c r="D32" i="11"/>
  <c r="B33" i="11"/>
  <c r="C33" i="11"/>
  <c r="D33" i="11"/>
  <c r="B34" i="11"/>
  <c r="C34" i="11"/>
  <c r="D34" i="11"/>
  <c r="B35" i="11"/>
  <c r="C35" i="11"/>
  <c r="D35" i="11"/>
  <c r="B36" i="11"/>
  <c r="C36" i="11"/>
  <c r="D36" i="11"/>
  <c r="B37" i="11"/>
  <c r="C37" i="11"/>
  <c r="D37" i="11"/>
  <c r="B38" i="11"/>
  <c r="C38" i="11"/>
  <c r="D38" i="11"/>
  <c r="B39" i="11"/>
  <c r="C39" i="11"/>
  <c r="D39" i="11"/>
  <c r="B40" i="11"/>
  <c r="C40" i="11"/>
  <c r="D40" i="11"/>
  <c r="B41" i="11"/>
  <c r="C41" i="11"/>
  <c r="D41" i="11"/>
  <c r="B42" i="11"/>
  <c r="C42" i="11"/>
  <c r="D42" i="11"/>
  <c r="B43" i="11"/>
  <c r="C43" i="11"/>
  <c r="D43" i="11"/>
  <c r="B44" i="11"/>
  <c r="C44" i="11"/>
  <c r="D44" i="11"/>
  <c r="B45" i="11"/>
  <c r="C45" i="11"/>
  <c r="D45" i="11"/>
  <c r="B46" i="11"/>
  <c r="C46" i="11"/>
  <c r="D46" i="11"/>
  <c r="B47" i="11"/>
  <c r="C47" i="11"/>
  <c r="D47" i="11"/>
  <c r="B48" i="11"/>
  <c r="C48" i="11"/>
  <c r="D48" i="11"/>
  <c r="B49" i="11"/>
  <c r="C49" i="11"/>
  <c r="D49" i="11"/>
  <c r="B50" i="11"/>
  <c r="C50" i="11"/>
  <c r="D50" i="11"/>
  <c r="B51" i="11"/>
  <c r="C51" i="11"/>
  <c r="D51" i="11"/>
  <c r="B52" i="11"/>
  <c r="C52" i="11"/>
  <c r="D52" i="11"/>
  <c r="B53" i="11"/>
  <c r="C53" i="11"/>
  <c r="D53" i="11"/>
  <c r="B54" i="11"/>
  <c r="C54" i="11"/>
  <c r="D54" i="11"/>
  <c r="B55" i="11"/>
  <c r="C55" i="11"/>
  <c r="D55" i="11"/>
  <c r="B56" i="11"/>
  <c r="C56" i="11"/>
  <c r="D56" i="11"/>
  <c r="B57" i="11"/>
  <c r="C57" i="11"/>
  <c r="D57" i="11"/>
  <c r="B58" i="11"/>
  <c r="C58" i="11"/>
  <c r="D58" i="11"/>
  <c r="B59" i="11"/>
  <c r="C59" i="11"/>
  <c r="D59" i="11"/>
  <c r="B60" i="11"/>
  <c r="C60" i="11"/>
  <c r="D60" i="11"/>
  <c r="B61" i="11"/>
  <c r="C61" i="11"/>
  <c r="D61" i="11"/>
  <c r="B62" i="11"/>
  <c r="C62" i="11"/>
  <c r="D62" i="11"/>
  <c r="B63" i="11"/>
  <c r="C63" i="11"/>
  <c r="D63" i="11"/>
  <c r="B64" i="11"/>
  <c r="C64" i="11"/>
  <c r="D64" i="11"/>
  <c r="B65" i="11"/>
  <c r="C65" i="11"/>
  <c r="D65" i="11"/>
  <c r="B66" i="11"/>
  <c r="C66" i="11"/>
  <c r="D66" i="11"/>
  <c r="B67" i="11"/>
  <c r="C67" i="11"/>
  <c r="D67" i="11"/>
  <c r="B68" i="11"/>
  <c r="C68" i="11"/>
  <c r="D68" i="11"/>
  <c r="B69" i="11"/>
  <c r="C69" i="11"/>
  <c r="D69" i="11"/>
  <c r="B70" i="11"/>
  <c r="C70" i="11"/>
  <c r="D70" i="11"/>
  <c r="B71" i="11"/>
  <c r="C71" i="11"/>
  <c r="D71" i="11"/>
  <c r="B72" i="11"/>
  <c r="C72" i="11"/>
  <c r="D72" i="11"/>
  <c r="B73" i="11"/>
  <c r="C73" i="11"/>
  <c r="D73" i="11"/>
  <c r="B74" i="11"/>
  <c r="C74" i="11"/>
  <c r="D74" i="11"/>
  <c r="B75" i="11"/>
  <c r="C75" i="11"/>
  <c r="D75" i="11"/>
  <c r="B76" i="11"/>
  <c r="C76" i="11"/>
  <c r="D76" i="11"/>
  <c r="B77" i="11"/>
  <c r="C77" i="11"/>
  <c r="D77" i="11"/>
  <c r="B78" i="11"/>
  <c r="C78" i="11"/>
  <c r="D78" i="11"/>
  <c r="B79" i="11"/>
  <c r="C79" i="11"/>
  <c r="D79" i="11"/>
  <c r="B80" i="11"/>
  <c r="C80" i="11"/>
  <c r="D80" i="11"/>
  <c r="B81" i="11"/>
  <c r="C81" i="11"/>
  <c r="D81" i="11"/>
  <c r="B82" i="11"/>
  <c r="C82" i="11"/>
  <c r="D82" i="11"/>
  <c r="B83" i="11"/>
  <c r="C83" i="11"/>
  <c r="D83" i="11"/>
  <c r="B84" i="11"/>
  <c r="C84" i="11"/>
  <c r="D84" i="11"/>
  <c r="B85" i="11"/>
  <c r="C85" i="11"/>
  <c r="D85" i="11"/>
  <c r="B86" i="11"/>
  <c r="C86" i="11"/>
  <c r="D86" i="11"/>
  <c r="B87" i="11"/>
  <c r="C87" i="11"/>
  <c r="D87" i="11"/>
  <c r="B88" i="11"/>
  <c r="C88" i="11"/>
  <c r="D88" i="11"/>
  <c r="B89" i="11"/>
  <c r="C89" i="11"/>
  <c r="D89" i="11"/>
  <c r="B90" i="11"/>
  <c r="C90" i="11"/>
  <c r="D90" i="11"/>
  <c r="B91" i="11"/>
  <c r="C91" i="11"/>
  <c r="D91" i="11"/>
  <c r="B92" i="11"/>
  <c r="C92" i="11"/>
  <c r="D92" i="11"/>
  <c r="B93" i="11"/>
  <c r="C93" i="11"/>
  <c r="D93" i="11"/>
  <c r="B94" i="11"/>
  <c r="C94" i="11"/>
  <c r="D94" i="11"/>
  <c r="B95" i="11"/>
  <c r="C95" i="11"/>
  <c r="D95" i="11"/>
  <c r="B96" i="11"/>
  <c r="C96" i="11"/>
  <c r="D96" i="11"/>
  <c r="B97" i="11"/>
  <c r="C97" i="11"/>
  <c r="D97" i="11"/>
  <c r="B98" i="11"/>
  <c r="C98" i="11"/>
  <c r="D98" i="11"/>
  <c r="B99" i="11"/>
  <c r="C99" i="11"/>
  <c r="D99" i="11"/>
  <c r="B100" i="11"/>
  <c r="C100" i="11"/>
  <c r="D100" i="11"/>
  <c r="B101" i="11"/>
  <c r="C101" i="11"/>
  <c r="D101" i="11"/>
  <c r="B102" i="11"/>
  <c r="C102" i="11"/>
  <c r="D102" i="11"/>
  <c r="B103" i="11"/>
  <c r="C103" i="11"/>
  <c r="D103" i="11"/>
  <c r="B104" i="11"/>
  <c r="C104" i="11"/>
  <c r="D104" i="11"/>
  <c r="D5" i="11"/>
  <c r="C5" i="11"/>
  <c r="B5" i="11"/>
  <c r="R178" i="8"/>
  <c r="CK171" i="8"/>
  <c r="AQ168" i="8"/>
  <c r="AE168" i="8"/>
  <c r="R168" i="8"/>
  <c r="R148" i="8"/>
  <c r="R138" i="8"/>
  <c r="DU106" i="8" l="1"/>
  <c r="DH106" i="8"/>
  <c r="CU106" i="8"/>
  <c r="CH106" i="8"/>
  <c r="BU106" i="8"/>
  <c r="BH106" i="8"/>
  <c r="AT106" i="8"/>
  <c r="AF106" i="8"/>
  <c r="R106" i="8"/>
  <c r="DU98" i="8"/>
  <c r="DH98" i="8"/>
  <c r="CU98" i="8"/>
  <c r="CH98" i="8"/>
  <c r="BU98" i="8"/>
  <c r="BH98" i="8"/>
  <c r="AT98" i="8"/>
  <c r="R98" i="8"/>
  <c r="DU90" i="8"/>
  <c r="DH90" i="8"/>
  <c r="CU90" i="8"/>
  <c r="CH90" i="8"/>
  <c r="BU90" i="8"/>
  <c r="BH90" i="8"/>
  <c r="AT90" i="8"/>
  <c r="AF90" i="8"/>
  <c r="R90" i="8"/>
  <c r="AK35" i="8"/>
  <c r="BZ2" i="8"/>
  <c r="AU67" i="8"/>
  <c r="AJ67" i="8"/>
  <c r="Y67" i="8"/>
  <c r="R54" i="8"/>
  <c r="R48" i="8"/>
  <c r="DV14" i="8"/>
  <c r="DJ14" i="8"/>
  <c r="CX14" i="8"/>
  <c r="D104" i="7" l="1"/>
  <c r="C104" i="7"/>
  <c r="B104" i="7"/>
  <c r="D103" i="7"/>
  <c r="C103" i="7"/>
  <c r="B103" i="7"/>
  <c r="D102" i="7"/>
  <c r="C102" i="7"/>
  <c r="B102" i="7"/>
  <c r="D101" i="7"/>
  <c r="C101" i="7"/>
  <c r="B101" i="7"/>
  <c r="D100" i="7"/>
  <c r="C100" i="7"/>
  <c r="B100" i="7"/>
  <c r="D99" i="7"/>
  <c r="C99" i="7"/>
  <c r="B99" i="7"/>
  <c r="D98" i="7"/>
  <c r="C98" i="7"/>
  <c r="B98" i="7"/>
  <c r="D97" i="7"/>
  <c r="C97" i="7"/>
  <c r="B97" i="7"/>
  <c r="D96" i="7"/>
  <c r="C96" i="7"/>
  <c r="B96" i="7"/>
  <c r="D95" i="7"/>
  <c r="C95" i="7"/>
  <c r="B95" i="7"/>
  <c r="D94" i="7"/>
  <c r="C94" i="7"/>
  <c r="B94" i="7"/>
  <c r="D93" i="7"/>
  <c r="C93" i="7"/>
  <c r="B93" i="7"/>
  <c r="D92" i="7"/>
  <c r="C92" i="7"/>
  <c r="B92" i="7"/>
  <c r="D91" i="7"/>
  <c r="C91" i="7"/>
  <c r="B91" i="7"/>
  <c r="D90" i="7"/>
  <c r="C90" i="7"/>
  <c r="B90" i="7"/>
  <c r="D89" i="7"/>
  <c r="C89" i="7"/>
  <c r="B89" i="7"/>
  <c r="D88" i="7"/>
  <c r="C88" i="7"/>
  <c r="B88" i="7"/>
  <c r="D87" i="7"/>
  <c r="C87" i="7"/>
  <c r="B87" i="7"/>
  <c r="D86" i="7"/>
  <c r="C86" i="7"/>
  <c r="B86" i="7"/>
  <c r="D85" i="7"/>
  <c r="C85" i="7"/>
  <c r="B85" i="7"/>
  <c r="D84" i="7"/>
  <c r="C84" i="7"/>
  <c r="B84" i="7"/>
  <c r="D83" i="7"/>
  <c r="C83" i="7"/>
  <c r="B83" i="7"/>
  <c r="D82" i="7"/>
  <c r="C82" i="7"/>
  <c r="B82" i="7"/>
  <c r="D81" i="7"/>
  <c r="C81" i="7"/>
  <c r="B81" i="7"/>
  <c r="D80" i="7"/>
  <c r="C80" i="7"/>
  <c r="B80" i="7"/>
  <c r="D79" i="7"/>
  <c r="C79" i="7"/>
  <c r="B79" i="7"/>
  <c r="D78" i="7"/>
  <c r="C78" i="7"/>
  <c r="B78" i="7"/>
  <c r="D77" i="7"/>
  <c r="C77" i="7"/>
  <c r="B77" i="7"/>
  <c r="D76" i="7"/>
  <c r="C76" i="7"/>
  <c r="B76" i="7"/>
  <c r="D75" i="7"/>
  <c r="C75" i="7"/>
  <c r="B75" i="7"/>
  <c r="D74" i="7"/>
  <c r="C74" i="7"/>
  <c r="B74" i="7"/>
  <c r="D73" i="7"/>
  <c r="C73" i="7"/>
  <c r="B73" i="7"/>
  <c r="D72" i="7"/>
  <c r="C72" i="7"/>
  <c r="B72" i="7"/>
  <c r="D71" i="7"/>
  <c r="C71" i="7"/>
  <c r="B71" i="7"/>
  <c r="D70" i="7"/>
  <c r="C70" i="7"/>
  <c r="B70" i="7"/>
  <c r="D69" i="7"/>
  <c r="C69" i="7"/>
  <c r="B69" i="7"/>
  <c r="D68" i="7"/>
  <c r="C68" i="7"/>
  <c r="B68" i="7"/>
  <c r="D67" i="7"/>
  <c r="C67" i="7"/>
  <c r="B67" i="7"/>
  <c r="D66" i="7"/>
  <c r="C66" i="7"/>
  <c r="B66" i="7"/>
  <c r="D65" i="7"/>
  <c r="C65" i="7"/>
  <c r="B65" i="7"/>
  <c r="D64" i="7"/>
  <c r="C64" i="7"/>
  <c r="B64" i="7"/>
  <c r="D63" i="7"/>
  <c r="C63" i="7"/>
  <c r="B63" i="7"/>
  <c r="D62" i="7"/>
  <c r="C62" i="7"/>
  <c r="B62" i="7"/>
  <c r="D61" i="7"/>
  <c r="C61" i="7"/>
  <c r="B61" i="7"/>
  <c r="D60" i="7"/>
  <c r="C60" i="7"/>
  <c r="B60" i="7"/>
  <c r="D59" i="7"/>
  <c r="C59" i="7"/>
  <c r="B59" i="7"/>
  <c r="D58" i="7"/>
  <c r="C58" i="7"/>
  <c r="B58" i="7"/>
  <c r="D57" i="7"/>
  <c r="C57" i="7"/>
  <c r="B57" i="7"/>
  <c r="D56" i="7"/>
  <c r="C56" i="7"/>
  <c r="B56" i="7"/>
  <c r="D55" i="7"/>
  <c r="C55" i="7"/>
  <c r="B55" i="7"/>
  <c r="D54" i="7"/>
  <c r="C54" i="7"/>
  <c r="B54" i="7"/>
  <c r="D53" i="7"/>
  <c r="C53" i="7"/>
  <c r="B53" i="7"/>
  <c r="D52" i="7"/>
  <c r="C52" i="7"/>
  <c r="B52" i="7"/>
  <c r="D51" i="7"/>
  <c r="C51" i="7"/>
  <c r="B51" i="7"/>
  <c r="D50" i="7"/>
  <c r="C50" i="7"/>
  <c r="B50" i="7"/>
  <c r="D49" i="7"/>
  <c r="C49" i="7"/>
  <c r="B49" i="7"/>
  <c r="D48" i="7"/>
  <c r="C48" i="7"/>
  <c r="B48" i="7"/>
  <c r="D47" i="7"/>
  <c r="C47" i="7"/>
  <c r="B47" i="7"/>
  <c r="D46" i="7"/>
  <c r="C46" i="7"/>
  <c r="B46" i="7"/>
  <c r="D45" i="7"/>
  <c r="C45" i="7"/>
  <c r="B45" i="7"/>
  <c r="D44" i="7"/>
  <c r="C44" i="7"/>
  <c r="B44" i="7"/>
  <c r="D43" i="7"/>
  <c r="C43" i="7"/>
  <c r="B43" i="7"/>
  <c r="D42" i="7"/>
  <c r="C42" i="7"/>
  <c r="B42" i="7"/>
  <c r="D41" i="7"/>
  <c r="C41" i="7"/>
  <c r="B41" i="7"/>
  <c r="D40" i="7"/>
  <c r="C40" i="7"/>
  <c r="B40" i="7"/>
  <c r="D39" i="7"/>
  <c r="C39" i="7"/>
  <c r="B39" i="7"/>
  <c r="D38" i="7"/>
  <c r="C38" i="7"/>
  <c r="B38" i="7"/>
  <c r="D37" i="7"/>
  <c r="C37" i="7"/>
  <c r="B37" i="7"/>
  <c r="D36" i="7"/>
  <c r="C36" i="7"/>
  <c r="B36" i="7"/>
  <c r="D35" i="7"/>
  <c r="C35" i="7"/>
  <c r="B35" i="7"/>
  <c r="D34" i="7"/>
  <c r="C34" i="7"/>
  <c r="B34" i="7"/>
  <c r="D33" i="7"/>
  <c r="C33" i="7"/>
  <c r="B33" i="7"/>
  <c r="D32" i="7"/>
  <c r="C32" i="7"/>
  <c r="B32" i="7"/>
  <c r="D31" i="7"/>
  <c r="C31" i="7"/>
  <c r="B31" i="7"/>
  <c r="D30" i="7"/>
  <c r="C30" i="7"/>
  <c r="B30" i="7"/>
  <c r="D29" i="7"/>
  <c r="C29" i="7"/>
  <c r="B29" i="7"/>
  <c r="D28" i="7"/>
  <c r="C28" i="7"/>
  <c r="B28" i="7"/>
  <c r="D27" i="7"/>
  <c r="C27" i="7"/>
  <c r="B27" i="7"/>
  <c r="D26" i="7"/>
  <c r="C26" i="7"/>
  <c r="B26" i="7"/>
  <c r="D25" i="7"/>
  <c r="C25" i="7"/>
  <c r="B25" i="7"/>
  <c r="D24" i="7"/>
  <c r="C24" i="7"/>
  <c r="B24" i="7"/>
  <c r="D23" i="7"/>
  <c r="C23" i="7"/>
  <c r="B23" i="7"/>
  <c r="D22" i="7"/>
  <c r="C22" i="7"/>
  <c r="B22" i="7"/>
  <c r="D21" i="7"/>
  <c r="C21" i="7"/>
  <c r="B21" i="7"/>
  <c r="D20" i="7"/>
  <c r="C20" i="7"/>
  <c r="B20" i="7"/>
  <c r="D19" i="7"/>
  <c r="C19" i="7"/>
  <c r="B19" i="7"/>
  <c r="D18" i="7"/>
  <c r="C18" i="7"/>
  <c r="B18" i="7"/>
  <c r="D17" i="7"/>
  <c r="C17" i="7"/>
  <c r="B17" i="7"/>
  <c r="D16" i="7"/>
  <c r="C16" i="7"/>
  <c r="B16" i="7"/>
  <c r="D15" i="7"/>
  <c r="C15" i="7"/>
  <c r="B15" i="7"/>
  <c r="D14" i="7"/>
  <c r="C14" i="7"/>
  <c r="B14" i="7"/>
  <c r="D13" i="7"/>
  <c r="C13" i="7"/>
  <c r="B13" i="7"/>
  <c r="D12" i="7"/>
  <c r="C12" i="7"/>
  <c r="B12" i="7"/>
  <c r="D11" i="7"/>
  <c r="C11" i="7"/>
  <c r="B11" i="7"/>
  <c r="D10" i="7"/>
  <c r="C10" i="7"/>
  <c r="B10" i="7"/>
  <c r="D9" i="7"/>
  <c r="C9" i="7"/>
  <c r="B9" i="7"/>
  <c r="D8" i="7"/>
  <c r="C8" i="7"/>
  <c r="B8" i="7"/>
  <c r="D7" i="7"/>
  <c r="C7" i="7"/>
  <c r="B7" i="7"/>
  <c r="D6" i="7"/>
  <c r="C6" i="7"/>
  <c r="B6" i="7"/>
  <c r="D5" i="7"/>
  <c r="C5" i="7"/>
  <c r="B5" i="7"/>
  <c r="D104" i="5"/>
  <c r="C104" i="5"/>
  <c r="B104" i="5"/>
  <c r="D103" i="5"/>
  <c r="C103" i="5"/>
  <c r="B103" i="5"/>
  <c r="D102" i="5"/>
  <c r="C102" i="5"/>
  <c r="B102" i="5"/>
  <c r="D101" i="5"/>
  <c r="C101" i="5"/>
  <c r="B101" i="5"/>
  <c r="D100" i="5"/>
  <c r="C100" i="5"/>
  <c r="B100" i="5"/>
  <c r="D99" i="5"/>
  <c r="C99" i="5"/>
  <c r="B99" i="5"/>
  <c r="D98" i="5"/>
  <c r="C98" i="5"/>
  <c r="B98" i="5"/>
  <c r="D97" i="5"/>
  <c r="C97" i="5"/>
  <c r="B97" i="5"/>
  <c r="D96" i="5"/>
  <c r="C96" i="5"/>
  <c r="B96" i="5"/>
  <c r="D95" i="5"/>
  <c r="C95" i="5"/>
  <c r="B95" i="5"/>
  <c r="D94" i="5"/>
  <c r="C94" i="5"/>
  <c r="B94" i="5"/>
  <c r="D93" i="5"/>
  <c r="C93" i="5"/>
  <c r="B93" i="5"/>
  <c r="D92" i="5"/>
  <c r="C92" i="5"/>
  <c r="B92" i="5"/>
  <c r="D91" i="5"/>
  <c r="C91" i="5"/>
  <c r="B91" i="5"/>
  <c r="D90" i="5"/>
  <c r="C90" i="5"/>
  <c r="B90" i="5"/>
  <c r="D89" i="5"/>
  <c r="C89" i="5"/>
  <c r="B89" i="5"/>
  <c r="D88" i="5"/>
  <c r="C88" i="5"/>
  <c r="B88" i="5"/>
  <c r="D87" i="5"/>
  <c r="C87" i="5"/>
  <c r="B87" i="5"/>
  <c r="D86" i="5"/>
  <c r="C86" i="5"/>
  <c r="B86" i="5"/>
  <c r="D85" i="5"/>
  <c r="C85" i="5"/>
  <c r="B85" i="5"/>
  <c r="D84" i="5"/>
  <c r="C84" i="5"/>
  <c r="B84" i="5"/>
  <c r="D83" i="5"/>
  <c r="C83" i="5"/>
  <c r="B83" i="5"/>
  <c r="D82" i="5"/>
  <c r="C82" i="5"/>
  <c r="B82" i="5"/>
  <c r="D81" i="5"/>
  <c r="C81" i="5"/>
  <c r="B81" i="5"/>
  <c r="D80" i="5"/>
  <c r="C80" i="5"/>
  <c r="B80" i="5"/>
  <c r="D79" i="5"/>
  <c r="C79" i="5"/>
  <c r="B79" i="5"/>
  <c r="D78" i="5"/>
  <c r="C78" i="5"/>
  <c r="B78" i="5"/>
  <c r="D77" i="5"/>
  <c r="C77" i="5"/>
  <c r="B77" i="5"/>
  <c r="D76" i="5"/>
  <c r="C76" i="5"/>
  <c r="B76" i="5"/>
  <c r="D75" i="5"/>
  <c r="C75" i="5"/>
  <c r="B75" i="5"/>
  <c r="D74" i="5"/>
  <c r="C74" i="5"/>
  <c r="B74" i="5"/>
  <c r="D73" i="5"/>
  <c r="C73" i="5"/>
  <c r="B73" i="5"/>
  <c r="D72" i="5"/>
  <c r="C72" i="5"/>
  <c r="B72" i="5"/>
  <c r="D71" i="5"/>
  <c r="C71" i="5"/>
  <c r="B71" i="5"/>
  <c r="D70" i="5"/>
  <c r="C70" i="5"/>
  <c r="B70" i="5"/>
  <c r="D69" i="5"/>
  <c r="C69" i="5"/>
  <c r="B69" i="5"/>
  <c r="D68" i="5"/>
  <c r="C68" i="5"/>
  <c r="B68" i="5"/>
  <c r="D67" i="5"/>
  <c r="C67" i="5"/>
  <c r="B67" i="5"/>
  <c r="D66" i="5"/>
  <c r="C66" i="5"/>
  <c r="B66" i="5"/>
  <c r="D65" i="5"/>
  <c r="C65" i="5"/>
  <c r="B65" i="5"/>
  <c r="D64" i="5"/>
  <c r="C64" i="5"/>
  <c r="B64" i="5"/>
  <c r="D63" i="5"/>
  <c r="C63" i="5"/>
  <c r="B63" i="5"/>
  <c r="D62" i="5"/>
  <c r="C62" i="5"/>
  <c r="B62" i="5"/>
  <c r="D61" i="5"/>
  <c r="C61" i="5"/>
  <c r="B61" i="5"/>
  <c r="D60" i="5"/>
  <c r="C60" i="5"/>
  <c r="B60" i="5"/>
  <c r="D59" i="5"/>
  <c r="C59" i="5"/>
  <c r="B59" i="5"/>
  <c r="D58" i="5"/>
  <c r="C58" i="5"/>
  <c r="B58" i="5"/>
  <c r="D57" i="5"/>
  <c r="C57" i="5"/>
  <c r="B57" i="5"/>
  <c r="D56" i="5"/>
  <c r="C56" i="5"/>
  <c r="B56" i="5"/>
  <c r="D55" i="5"/>
  <c r="C55" i="5"/>
  <c r="B55" i="5"/>
  <c r="D54" i="5"/>
  <c r="C54" i="5"/>
  <c r="B54" i="5"/>
  <c r="D53" i="5"/>
  <c r="C53" i="5"/>
  <c r="B53" i="5"/>
  <c r="D52" i="5"/>
  <c r="C52" i="5"/>
  <c r="B52" i="5"/>
  <c r="D51" i="5"/>
  <c r="C51" i="5"/>
  <c r="B51" i="5"/>
  <c r="D50" i="5"/>
  <c r="C50" i="5"/>
  <c r="B50" i="5"/>
  <c r="D49" i="5"/>
  <c r="C49" i="5"/>
  <c r="B49" i="5"/>
  <c r="D48" i="5"/>
  <c r="C48" i="5"/>
  <c r="B48" i="5"/>
  <c r="D47" i="5"/>
  <c r="C47" i="5"/>
  <c r="B47" i="5"/>
  <c r="D46" i="5"/>
  <c r="C46" i="5"/>
  <c r="B46" i="5"/>
  <c r="D45" i="5"/>
  <c r="C45" i="5"/>
  <c r="B45" i="5"/>
  <c r="D44" i="5"/>
  <c r="C44" i="5"/>
  <c r="B44" i="5"/>
  <c r="D43" i="5"/>
  <c r="C43" i="5"/>
  <c r="B43" i="5"/>
  <c r="D42" i="5"/>
  <c r="C42" i="5"/>
  <c r="B42" i="5"/>
  <c r="D41" i="5"/>
  <c r="C41" i="5"/>
  <c r="B41" i="5"/>
  <c r="D40" i="5"/>
  <c r="C40" i="5"/>
  <c r="B40" i="5"/>
  <c r="D39" i="5"/>
  <c r="C39" i="5"/>
  <c r="B39" i="5"/>
  <c r="D38" i="5"/>
  <c r="C38" i="5"/>
  <c r="B38" i="5"/>
  <c r="D37" i="5"/>
  <c r="C37" i="5"/>
  <c r="B37" i="5"/>
  <c r="D36" i="5"/>
  <c r="C36" i="5"/>
  <c r="B36" i="5"/>
  <c r="D35" i="5"/>
  <c r="C35" i="5"/>
  <c r="B35" i="5"/>
  <c r="D34" i="5"/>
  <c r="C34" i="5"/>
  <c r="B34" i="5"/>
  <c r="D33" i="5"/>
  <c r="C33" i="5"/>
  <c r="B33" i="5"/>
  <c r="D32" i="5"/>
  <c r="C32" i="5"/>
  <c r="B32" i="5"/>
  <c r="D31" i="5"/>
  <c r="C31" i="5"/>
  <c r="B31" i="5"/>
  <c r="D30" i="5"/>
  <c r="C30" i="5"/>
  <c r="B30" i="5"/>
  <c r="D29" i="5"/>
  <c r="C29" i="5"/>
  <c r="B29" i="5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3" i="5"/>
  <c r="C23" i="5"/>
  <c r="B23" i="5"/>
  <c r="D22" i="5"/>
  <c r="C22" i="5"/>
  <c r="B22" i="5"/>
  <c r="D21" i="5"/>
  <c r="C21" i="5"/>
  <c r="B21" i="5"/>
  <c r="D20" i="5"/>
  <c r="C20" i="5"/>
  <c r="B20" i="5"/>
  <c r="D19" i="5"/>
  <c r="C19" i="5"/>
  <c r="B19" i="5"/>
  <c r="D18" i="5"/>
  <c r="C18" i="5"/>
  <c r="B18" i="5"/>
  <c r="D17" i="5"/>
  <c r="C17" i="5"/>
  <c r="B17" i="5"/>
  <c r="D16" i="5"/>
  <c r="C16" i="5"/>
  <c r="B16" i="5"/>
  <c r="D15" i="5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D8" i="5"/>
  <c r="C8" i="5"/>
  <c r="B8" i="5"/>
  <c r="D7" i="5"/>
  <c r="C7" i="5"/>
  <c r="B7" i="5"/>
  <c r="D6" i="5"/>
  <c r="C6" i="5"/>
  <c r="B6" i="5"/>
  <c r="C5" i="5"/>
  <c r="B5" i="5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R74" i="8" l="1"/>
</calcChain>
</file>

<file path=xl/sharedStrings.xml><?xml version="1.0" encoding="utf-8"?>
<sst xmlns="http://schemas.openxmlformats.org/spreadsheetml/2006/main" count="301" uniqueCount="202">
  <si>
    <t>調査書入力方法について</t>
    <rPh sb="0" eb="3">
      <t>チョウサショ</t>
    </rPh>
    <rPh sb="2" eb="3">
      <t>ショ</t>
    </rPh>
    <rPh sb="3" eb="5">
      <t>ニュウリョク</t>
    </rPh>
    <rPh sb="5" eb="7">
      <t>ホウホウ</t>
    </rPh>
    <phoneticPr fontId="3"/>
  </si>
  <si>
    <t>次の７つのシートがあります。</t>
    <rPh sb="0" eb="1">
      <t>ツギ</t>
    </rPh>
    <phoneticPr fontId="3"/>
  </si>
  <si>
    <t>１．</t>
    <phoneticPr fontId="3"/>
  </si>
  <si>
    <t>入力方法（本シート）</t>
    <rPh sb="0" eb="2">
      <t>ニュウリョク</t>
    </rPh>
    <rPh sb="2" eb="4">
      <t>ホウホウ</t>
    </rPh>
    <rPh sb="5" eb="6">
      <t>ホン</t>
    </rPh>
    <phoneticPr fontId="3"/>
  </si>
  <si>
    <t>２．</t>
  </si>
  <si>
    <t>中学校名</t>
    <rPh sb="0" eb="1">
      <t>ナカ</t>
    </rPh>
    <rPh sb="1" eb="3">
      <t>ガッコウ</t>
    </rPh>
    <rPh sb="3" eb="4">
      <t>ナ</t>
    </rPh>
    <phoneticPr fontId="3"/>
  </si>
  <si>
    <t>３．</t>
  </si>
  <si>
    <t>氏名・生年月日・入卒</t>
    <rPh sb="0" eb="2">
      <t>シメイ</t>
    </rPh>
    <rPh sb="3" eb="5">
      <t>セイネン</t>
    </rPh>
    <rPh sb="5" eb="7">
      <t>ガッピ</t>
    </rPh>
    <rPh sb="8" eb="9">
      <t>ニュウ</t>
    </rPh>
    <rPh sb="9" eb="10">
      <t>ソツ</t>
    </rPh>
    <phoneticPr fontId="3"/>
  </si>
  <si>
    <t>４．</t>
  </si>
  <si>
    <t>評定</t>
    <rPh sb="0" eb="2">
      <t>ヒョウテイ</t>
    </rPh>
    <phoneticPr fontId="3"/>
  </si>
  <si>
    <t>５．</t>
  </si>
  <si>
    <t>欠席・遅刻・早退</t>
    <rPh sb="0" eb="2">
      <t>ケッセキ</t>
    </rPh>
    <rPh sb="3" eb="5">
      <t>チコク</t>
    </rPh>
    <rPh sb="6" eb="8">
      <t>ソウタイ</t>
    </rPh>
    <phoneticPr fontId="3"/>
  </si>
  <si>
    <t>６．</t>
  </si>
  <si>
    <t>健康・特活・転校・所見</t>
    <rPh sb="0" eb="2">
      <t>ケンコウ</t>
    </rPh>
    <rPh sb="3" eb="5">
      <t>トッカツ</t>
    </rPh>
    <rPh sb="6" eb="8">
      <t>テンコウ</t>
    </rPh>
    <rPh sb="9" eb="11">
      <t>ショケン</t>
    </rPh>
    <phoneticPr fontId="3"/>
  </si>
  <si>
    <t>７．</t>
  </si>
  <si>
    <t>調査書印刷</t>
    <rPh sb="0" eb="3">
      <t>チョウサショ</t>
    </rPh>
    <rPh sb="3" eb="5">
      <t>インサツ</t>
    </rPh>
    <phoneticPr fontId="3"/>
  </si>
  <si>
    <t>上の２～６のシートに順番通り入力し、「調査書印刷」シートで印刷となります。</t>
    <rPh sb="0" eb="1">
      <t>ウエ</t>
    </rPh>
    <rPh sb="10" eb="12">
      <t>ジュンバン</t>
    </rPh>
    <rPh sb="12" eb="13">
      <t>ドオ</t>
    </rPh>
    <rPh sb="14" eb="16">
      <t>ニュウリョク</t>
    </rPh>
    <rPh sb="19" eb="22">
      <t>チョウサショ</t>
    </rPh>
    <rPh sb="22" eb="24">
      <t>インサツ</t>
    </rPh>
    <rPh sb="29" eb="31">
      <t>インサツ</t>
    </rPh>
    <phoneticPr fontId="3"/>
  </si>
  <si>
    <t>①中学校名</t>
    <rPh sb="1" eb="2">
      <t>ナカ</t>
    </rPh>
    <rPh sb="2" eb="4">
      <t>ガッコウ</t>
    </rPh>
    <rPh sb="4" eb="5">
      <t>ナ</t>
    </rPh>
    <phoneticPr fontId="3"/>
  </si>
  <si>
    <t>シート</t>
    <phoneticPr fontId="3"/>
  </si>
  <si>
    <t>文字または数字は白色の部分に入力してください。</t>
    <rPh sb="0" eb="2">
      <t>モジ</t>
    </rPh>
    <rPh sb="5" eb="7">
      <t>スウジ</t>
    </rPh>
    <rPh sb="8" eb="10">
      <t>シロイロ</t>
    </rPh>
    <rPh sb="11" eb="13">
      <t>ブブン</t>
    </rPh>
    <rPh sb="14" eb="16">
      <t>ニュウリョク</t>
    </rPh>
    <phoneticPr fontId="3"/>
  </si>
  <si>
    <t>水色の部分は入力できないように保護されています。</t>
    <rPh sb="0" eb="2">
      <t>ミズイロ</t>
    </rPh>
    <rPh sb="3" eb="5">
      <t>ブブン</t>
    </rPh>
    <rPh sb="6" eb="8">
      <t>ニュウリョク</t>
    </rPh>
    <rPh sb="15" eb="17">
      <t>ホゴ</t>
    </rPh>
    <phoneticPr fontId="3"/>
  </si>
  <si>
    <t>・</t>
    <phoneticPr fontId="3"/>
  </si>
  <si>
    <t>提出年月日を赤の枠に（入力例）のように半角数字で入力してください。</t>
    <rPh sb="0" eb="2">
      <t>テイシュツ</t>
    </rPh>
    <rPh sb="2" eb="5">
      <t>ネンガッピ</t>
    </rPh>
    <rPh sb="6" eb="7">
      <t>アカ</t>
    </rPh>
    <rPh sb="8" eb="9">
      <t>ワク</t>
    </rPh>
    <rPh sb="11" eb="13">
      <t>ニュウリョク</t>
    </rPh>
    <rPh sb="13" eb="14">
      <t>レイ</t>
    </rPh>
    <rPh sb="19" eb="21">
      <t>ハンカク</t>
    </rPh>
    <rPh sb="21" eb="23">
      <t>スウジ</t>
    </rPh>
    <rPh sb="24" eb="26">
      <t>ニュウリョク</t>
    </rPh>
    <phoneticPr fontId="3"/>
  </si>
  <si>
    <t>中学校名(義務教育学校名）を赤の枠に（入力例）のように入力してください。</t>
    <rPh sb="0" eb="3">
      <t>チュウガッコウ</t>
    </rPh>
    <rPh sb="3" eb="4">
      <t>メイ</t>
    </rPh>
    <rPh sb="5" eb="7">
      <t>ギム</t>
    </rPh>
    <rPh sb="7" eb="9">
      <t>キョウイク</t>
    </rPh>
    <rPh sb="9" eb="12">
      <t>ガッコウメイ</t>
    </rPh>
    <rPh sb="14" eb="15">
      <t>アカ</t>
    </rPh>
    <rPh sb="16" eb="17">
      <t>ワク</t>
    </rPh>
    <rPh sb="19" eb="21">
      <t>ニュウリョク</t>
    </rPh>
    <rPh sb="21" eb="22">
      <t>レイ</t>
    </rPh>
    <rPh sb="27" eb="29">
      <t>ニュウリョク</t>
    </rPh>
    <phoneticPr fontId="3"/>
  </si>
  <si>
    <t>学校の区分をリストから選択してください。（中学校・義務教育学校）</t>
    <rPh sb="0" eb="2">
      <t>ガッコウ</t>
    </rPh>
    <rPh sb="3" eb="5">
      <t>クブン</t>
    </rPh>
    <rPh sb="11" eb="13">
      <t>センタク</t>
    </rPh>
    <rPh sb="21" eb="24">
      <t>チュウガッコウ</t>
    </rPh>
    <rPh sb="25" eb="27">
      <t>ギム</t>
    </rPh>
    <rPh sb="27" eb="29">
      <t>キョウイク</t>
    </rPh>
    <rPh sb="29" eb="31">
      <t>ガッコウ</t>
    </rPh>
    <phoneticPr fontId="2"/>
  </si>
  <si>
    <t>※特別支援学校の場合は「中学校」を選択してください。</t>
    <rPh sb="1" eb="3">
      <t>トクベツ</t>
    </rPh>
    <rPh sb="3" eb="5">
      <t>シエン</t>
    </rPh>
    <rPh sb="5" eb="7">
      <t>ガッコウ</t>
    </rPh>
    <rPh sb="8" eb="10">
      <t>バアイ</t>
    </rPh>
    <rPh sb="12" eb="15">
      <t>チュウガッコウ</t>
    </rPh>
    <rPh sb="17" eb="19">
      <t>センタク</t>
    </rPh>
    <phoneticPr fontId="2"/>
  </si>
  <si>
    <t>校長名を赤の枠に（入力例）のように入力してください。</t>
    <rPh sb="0" eb="2">
      <t>コウチョウ</t>
    </rPh>
    <rPh sb="2" eb="3">
      <t>メイ</t>
    </rPh>
    <rPh sb="4" eb="5">
      <t>アカ</t>
    </rPh>
    <rPh sb="6" eb="7">
      <t>ワク</t>
    </rPh>
    <rPh sb="9" eb="11">
      <t>ニュウリョク</t>
    </rPh>
    <rPh sb="11" eb="12">
      <t>レイ</t>
    </rPh>
    <rPh sb="17" eb="19">
      <t>ニュウリョク</t>
    </rPh>
    <phoneticPr fontId="3"/>
  </si>
  <si>
    <t>②氏名・生年月日・入卒</t>
    <rPh sb="1" eb="3">
      <t>シメイ</t>
    </rPh>
    <rPh sb="4" eb="6">
      <t>セイネン</t>
    </rPh>
    <rPh sb="6" eb="8">
      <t>ガッピ</t>
    </rPh>
    <rPh sb="9" eb="10">
      <t>ニュウ</t>
    </rPh>
    <rPh sb="10" eb="11">
      <t>ソツ</t>
    </rPh>
    <phoneticPr fontId="3"/>
  </si>
  <si>
    <t>組・番・生徒名・ふりがなを入力してください。</t>
    <rPh sb="0" eb="1">
      <t>クミ</t>
    </rPh>
    <rPh sb="2" eb="3">
      <t>バン</t>
    </rPh>
    <rPh sb="4" eb="6">
      <t>セイト</t>
    </rPh>
    <rPh sb="6" eb="7">
      <t>メイ</t>
    </rPh>
    <rPh sb="13" eb="15">
      <t>ニュウリョク</t>
    </rPh>
    <phoneticPr fontId="3"/>
  </si>
  <si>
    <t>生年欄は　例えば「平成１７年」生まれは１７と入力してください。</t>
    <rPh sb="0" eb="2">
      <t>セイネン</t>
    </rPh>
    <rPh sb="2" eb="3">
      <t>ラン</t>
    </rPh>
    <rPh sb="5" eb="6">
      <t>タト</t>
    </rPh>
    <rPh sb="9" eb="11">
      <t>ヘイセイ</t>
    </rPh>
    <rPh sb="13" eb="14">
      <t>ネン</t>
    </rPh>
    <rPh sb="15" eb="16">
      <t>ウ</t>
    </rPh>
    <rPh sb="22" eb="24">
      <t>ニュウリョク</t>
    </rPh>
    <phoneticPr fontId="3"/>
  </si>
  <si>
    <t>生月・生日欄は半角で入力してください。</t>
    <rPh sb="0" eb="2">
      <t>イキツキ</t>
    </rPh>
    <rPh sb="3" eb="4">
      <t>ショウ</t>
    </rPh>
    <rPh sb="4" eb="5">
      <t>ビ</t>
    </rPh>
    <rPh sb="5" eb="6">
      <t>ラン</t>
    </rPh>
    <rPh sb="7" eb="9">
      <t>ハンカク</t>
    </rPh>
    <rPh sb="10" eb="12">
      <t>ニュウリョク</t>
    </rPh>
    <phoneticPr fontId="3"/>
  </si>
  <si>
    <t>性別　男子は１を女子は2を入力してください。</t>
    <rPh sb="0" eb="2">
      <t>セイベツ</t>
    </rPh>
    <rPh sb="3" eb="5">
      <t>ダンシ</t>
    </rPh>
    <rPh sb="8" eb="10">
      <t>ジョシ</t>
    </rPh>
    <rPh sb="13" eb="15">
      <t>ニュウリョク</t>
    </rPh>
    <phoneticPr fontId="3"/>
  </si>
  <si>
    <t>入学年・入学校・卒業年・月・卒業校は（例）のように入力してください。</t>
    <rPh sb="0" eb="2">
      <t>ニュウガク</t>
    </rPh>
    <rPh sb="2" eb="3">
      <t>ネン</t>
    </rPh>
    <rPh sb="4" eb="5">
      <t>ニュウ</t>
    </rPh>
    <rPh sb="5" eb="7">
      <t>ガッコウ</t>
    </rPh>
    <rPh sb="8" eb="10">
      <t>ソツギョウ</t>
    </rPh>
    <rPh sb="10" eb="11">
      <t>ネン</t>
    </rPh>
    <rPh sb="12" eb="13">
      <t>ツキ</t>
    </rPh>
    <rPh sb="14" eb="16">
      <t>ソツギョウ</t>
    </rPh>
    <rPh sb="16" eb="17">
      <t>コウ</t>
    </rPh>
    <rPh sb="19" eb="20">
      <t>レイ</t>
    </rPh>
    <rPh sb="25" eb="27">
      <t>ニュウリョク</t>
    </rPh>
    <phoneticPr fontId="3"/>
  </si>
  <si>
    <t>記載責任者・過年度卒業者は（例）のように入力してください。</t>
    <rPh sb="0" eb="2">
      <t>キサイ</t>
    </rPh>
    <rPh sb="2" eb="5">
      <t>セキニンシャ</t>
    </rPh>
    <phoneticPr fontId="2"/>
  </si>
  <si>
    <t>③評定</t>
    <rPh sb="1" eb="3">
      <t>ヒョウテイ</t>
    </rPh>
    <phoneticPr fontId="3"/>
  </si>
  <si>
    <t>評定は白色の部分に入力してください。</t>
    <rPh sb="0" eb="2">
      <t>ヒョウテイ</t>
    </rPh>
    <rPh sb="3" eb="5">
      <t>シロイロ</t>
    </rPh>
    <rPh sb="6" eb="8">
      <t>ブブン</t>
    </rPh>
    <rPh sb="9" eb="11">
      <t>ニュウリョク</t>
    </rPh>
    <phoneticPr fontId="3"/>
  </si>
  <si>
    <t>直接入力されるか、または、他からのデータを貼り付けてください。</t>
    <rPh sb="0" eb="2">
      <t>チョクセツ</t>
    </rPh>
    <rPh sb="2" eb="4">
      <t>ニュウリョク</t>
    </rPh>
    <rPh sb="13" eb="14">
      <t>タ</t>
    </rPh>
    <rPh sb="21" eb="22">
      <t>ハ</t>
    </rPh>
    <rPh sb="23" eb="24">
      <t>ツ</t>
    </rPh>
    <phoneticPr fontId="3"/>
  </si>
  <si>
    <t>選択教科についての入力は不要です。</t>
    <rPh sb="0" eb="2">
      <t>センタク</t>
    </rPh>
    <rPh sb="2" eb="4">
      <t>キョウカ</t>
    </rPh>
    <rPh sb="9" eb="11">
      <t>ニュウリョク</t>
    </rPh>
    <rPh sb="12" eb="14">
      <t>フヨウ</t>
    </rPh>
    <phoneticPr fontId="3"/>
  </si>
  <si>
    <t>④欠席・遅刻・早退</t>
    <rPh sb="1" eb="3">
      <t>ケッセキ</t>
    </rPh>
    <rPh sb="4" eb="6">
      <t>チコク</t>
    </rPh>
    <rPh sb="7" eb="9">
      <t>ソウタイ</t>
    </rPh>
    <phoneticPr fontId="3"/>
  </si>
  <si>
    <r>
      <t>日数・回数・理由（</t>
    </r>
    <r>
      <rPr>
        <b/>
        <sz val="11"/>
        <color rgb="FFFF0000"/>
        <rFont val="ＭＳ Ｐ明朝"/>
        <family val="1"/>
        <charset val="128"/>
      </rPr>
      <t>３０字以内</t>
    </r>
    <r>
      <rPr>
        <sz val="11"/>
        <rFont val="ＭＳ Ｐ明朝"/>
        <family val="1"/>
        <charset val="128"/>
      </rPr>
      <t>）を入力してください。</t>
    </r>
    <rPh sb="0" eb="2">
      <t>ニッスウ</t>
    </rPh>
    <rPh sb="3" eb="5">
      <t>カイスウ</t>
    </rPh>
    <rPh sb="6" eb="8">
      <t>リユウ</t>
    </rPh>
    <rPh sb="11" eb="12">
      <t>ジ</t>
    </rPh>
    <rPh sb="12" eb="14">
      <t>イナイ</t>
    </rPh>
    <rPh sb="16" eb="18">
      <t>ニュウリョク</t>
    </rPh>
    <phoneticPr fontId="3"/>
  </si>
  <si>
    <t>⑤健康・特活・転校・所見</t>
    <rPh sb="1" eb="3">
      <t>ケンコウ</t>
    </rPh>
    <rPh sb="4" eb="6">
      <t>トッカツ</t>
    </rPh>
    <rPh sb="7" eb="9">
      <t>テンコウ</t>
    </rPh>
    <rPh sb="10" eb="12">
      <t>ショケン</t>
    </rPh>
    <phoneticPr fontId="3"/>
  </si>
  <si>
    <r>
      <t>健康状態は</t>
    </r>
    <r>
      <rPr>
        <b/>
        <sz val="11"/>
        <color rgb="FFFF0000"/>
        <rFont val="ＭＳ Ｐ明朝"/>
        <family val="1"/>
        <charset val="128"/>
      </rPr>
      <t>１２０字以内</t>
    </r>
    <r>
      <rPr>
        <sz val="11"/>
        <rFont val="ＭＳ Ｐ明朝"/>
        <family val="1"/>
        <charset val="128"/>
      </rPr>
      <t>で入力してください。</t>
    </r>
    <rPh sb="0" eb="2">
      <t>ケンコウ</t>
    </rPh>
    <rPh sb="2" eb="4">
      <t>ジョウタイ</t>
    </rPh>
    <rPh sb="8" eb="9">
      <t>ジ</t>
    </rPh>
    <rPh sb="9" eb="11">
      <t>イナイ</t>
    </rPh>
    <rPh sb="12" eb="14">
      <t>ニュウリョク</t>
    </rPh>
    <phoneticPr fontId="3"/>
  </si>
  <si>
    <r>
      <t>特別活動等の記録は</t>
    </r>
    <r>
      <rPr>
        <b/>
        <sz val="11"/>
        <color rgb="FFFF0000"/>
        <rFont val="ＭＳ Ｐ明朝"/>
        <family val="1"/>
        <charset val="128"/>
      </rPr>
      <t>２００字以内</t>
    </r>
    <r>
      <rPr>
        <sz val="11"/>
        <rFont val="ＭＳ Ｐ明朝"/>
        <family val="1"/>
        <charset val="128"/>
      </rPr>
      <t>で入力してください。</t>
    </r>
    <rPh sb="0" eb="2">
      <t>トクベツ</t>
    </rPh>
    <rPh sb="2" eb="4">
      <t>カツドウ</t>
    </rPh>
    <rPh sb="4" eb="5">
      <t>トウ</t>
    </rPh>
    <rPh sb="6" eb="8">
      <t>キロク</t>
    </rPh>
    <rPh sb="12" eb="13">
      <t>ジ</t>
    </rPh>
    <rPh sb="13" eb="15">
      <t>イナイ</t>
    </rPh>
    <rPh sb="16" eb="18">
      <t>ニュウリョク</t>
    </rPh>
    <phoneticPr fontId="3"/>
  </si>
  <si>
    <t>転入学者は（例）のように入力してください。</t>
    <rPh sb="0" eb="3">
      <t>テンニュウガク</t>
    </rPh>
    <rPh sb="3" eb="4">
      <t>シャ</t>
    </rPh>
    <phoneticPr fontId="2"/>
  </si>
  <si>
    <r>
      <t>担任所見および指導上の参考事項は</t>
    </r>
    <r>
      <rPr>
        <b/>
        <sz val="11"/>
        <color rgb="FFFF0000"/>
        <rFont val="ＭＳ Ｐ明朝"/>
        <family val="1"/>
        <charset val="128"/>
      </rPr>
      <t>２００字以内</t>
    </r>
    <r>
      <rPr>
        <sz val="11"/>
        <rFont val="ＭＳ Ｐ明朝"/>
        <family val="1"/>
        <charset val="128"/>
      </rPr>
      <t>で入力してください。</t>
    </r>
    <rPh sb="0" eb="2">
      <t>タンニン</t>
    </rPh>
    <rPh sb="2" eb="4">
      <t>ショケン</t>
    </rPh>
    <rPh sb="7" eb="10">
      <t>シドウジョウ</t>
    </rPh>
    <rPh sb="11" eb="13">
      <t>サンコウ</t>
    </rPh>
    <rPh sb="13" eb="15">
      <t>ジコウ</t>
    </rPh>
    <rPh sb="19" eb="20">
      <t>ジ</t>
    </rPh>
    <rPh sb="20" eb="22">
      <t>イナイ</t>
    </rPh>
    <rPh sb="23" eb="25">
      <t>ニュウリョク</t>
    </rPh>
    <phoneticPr fontId="2"/>
  </si>
  <si>
    <t>Ａ４版の印刷用紙をセットしてください。</t>
    <rPh sb="2" eb="3">
      <t>ハン</t>
    </rPh>
    <rPh sb="4" eb="6">
      <t>インサツ</t>
    </rPh>
    <rPh sb="6" eb="8">
      <t>ヨウシ</t>
    </rPh>
    <phoneticPr fontId="3"/>
  </si>
  <si>
    <t>プリンターの排紙設定などを行ってください。</t>
    <rPh sb="6" eb="8">
      <t>ハイシ</t>
    </rPh>
    <rPh sb="8" eb="10">
      <t>セッテイ</t>
    </rPh>
    <rPh sb="13" eb="14">
      <t>オコナ</t>
    </rPh>
    <phoneticPr fontId="2"/>
  </si>
  <si>
    <t>＜連続印刷（全員）をする場合＞</t>
    <rPh sb="1" eb="3">
      <t>レンゾク</t>
    </rPh>
    <rPh sb="3" eb="5">
      <t>インサツ</t>
    </rPh>
    <rPh sb="6" eb="8">
      <t>ゼンイン</t>
    </rPh>
    <rPh sb="12" eb="14">
      <t>バアイ</t>
    </rPh>
    <phoneticPr fontId="2"/>
  </si>
  <si>
    <t>・</t>
    <phoneticPr fontId="2"/>
  </si>
  <si>
    <t>「連続印刷(全員)印刷プレビュー付」ボタンをクリックすると、印刷プレビューが開きます。</t>
    <rPh sb="1" eb="3">
      <t>レンゾク</t>
    </rPh>
    <rPh sb="3" eb="5">
      <t>インサツ</t>
    </rPh>
    <rPh sb="6" eb="8">
      <t>ゼンイン</t>
    </rPh>
    <rPh sb="9" eb="11">
      <t>インサツ</t>
    </rPh>
    <rPh sb="16" eb="17">
      <t>ツ</t>
    </rPh>
    <rPh sb="30" eb="32">
      <t>インサツ</t>
    </rPh>
    <rPh sb="38" eb="39">
      <t>ヒラ</t>
    </rPh>
    <phoneticPr fontId="2"/>
  </si>
  <si>
    <t>1枚ずつプレビューが開きますので、入力事項を確認して、印刷ボタンを押してください。</t>
    <rPh sb="1" eb="2">
      <t>マイ</t>
    </rPh>
    <rPh sb="10" eb="11">
      <t>ヒラ</t>
    </rPh>
    <rPh sb="17" eb="19">
      <t>ニュウリョク</t>
    </rPh>
    <rPh sb="19" eb="21">
      <t>ジコウ</t>
    </rPh>
    <rPh sb="22" eb="24">
      <t>カクニン</t>
    </rPh>
    <rPh sb="27" eb="29">
      <t>インサツ</t>
    </rPh>
    <rPh sb="33" eb="34">
      <t>オ</t>
    </rPh>
    <phoneticPr fontId="2"/>
  </si>
  <si>
    <t>※</t>
    <phoneticPr fontId="2"/>
  </si>
  <si>
    <t>「連続印刷(全員)プレビューなし」ボタンをクリックすると、印刷プレビューなしで印刷できます。</t>
    <rPh sb="1" eb="3">
      <t>レンゾク</t>
    </rPh>
    <rPh sb="3" eb="5">
      <t>インサツ</t>
    </rPh>
    <rPh sb="6" eb="8">
      <t>ゼンイン</t>
    </rPh>
    <rPh sb="29" eb="31">
      <t>インサツ</t>
    </rPh>
    <rPh sb="39" eb="41">
      <t>インサツ</t>
    </rPh>
    <phoneticPr fontId="2"/>
  </si>
  <si>
    <t>＜指定した表示番号の調査書を印刷する場合＞</t>
    <rPh sb="1" eb="3">
      <t>シテイ</t>
    </rPh>
    <rPh sb="5" eb="7">
      <t>ヒョウジ</t>
    </rPh>
    <rPh sb="7" eb="9">
      <t>バンゴウ</t>
    </rPh>
    <rPh sb="10" eb="13">
      <t>チョウサショ</t>
    </rPh>
    <rPh sb="14" eb="16">
      <t>インサツ</t>
    </rPh>
    <rPh sb="18" eb="20">
      <t>バアイ</t>
    </rPh>
    <phoneticPr fontId="2"/>
  </si>
  <si>
    <t>EK2セルに指定したい表示番号を入力してください。</t>
    <rPh sb="6" eb="8">
      <t>シテイ</t>
    </rPh>
    <rPh sb="11" eb="13">
      <t>ヒョウジ</t>
    </rPh>
    <rPh sb="13" eb="15">
      <t>バンゴウ</t>
    </rPh>
    <rPh sb="16" eb="18">
      <t>ニュウリョク</t>
    </rPh>
    <phoneticPr fontId="2"/>
  </si>
  <si>
    <t>→表示番号は「②氏名・生年月日・入卒」シートのA列に記載されている番号</t>
    <rPh sb="1" eb="3">
      <t>ヒョウジ</t>
    </rPh>
    <rPh sb="3" eb="5">
      <t>バンゴウ</t>
    </rPh>
    <rPh sb="8" eb="10">
      <t>シメイ</t>
    </rPh>
    <rPh sb="11" eb="15">
      <t>セイネンガッピ</t>
    </rPh>
    <rPh sb="16" eb="17">
      <t>ニュウ</t>
    </rPh>
    <rPh sb="17" eb="18">
      <t>ソツ</t>
    </rPh>
    <rPh sb="24" eb="25">
      <t>レツ</t>
    </rPh>
    <rPh sb="26" eb="28">
      <t>キサイ</t>
    </rPh>
    <rPh sb="33" eb="35">
      <t>バンゴウ</t>
    </rPh>
    <phoneticPr fontId="2"/>
  </si>
  <si>
    <t>「番号指定印刷」ボタンをクリックすると、印刷プレビューが開きます。</t>
    <rPh sb="1" eb="3">
      <t>バンゴウ</t>
    </rPh>
    <rPh sb="3" eb="5">
      <t>シテイ</t>
    </rPh>
    <rPh sb="5" eb="7">
      <t>インサツ</t>
    </rPh>
    <rPh sb="20" eb="22">
      <t>インサツ</t>
    </rPh>
    <rPh sb="28" eb="29">
      <t>ヒラ</t>
    </rPh>
    <phoneticPr fontId="2"/>
  </si>
  <si>
    <t>①中学校名などの入力</t>
    <rPh sb="1" eb="4">
      <t>チュウガッコウ</t>
    </rPh>
    <rPh sb="4" eb="5">
      <t>メイ</t>
    </rPh>
    <rPh sb="8" eb="10">
      <t>ニュウリョク</t>
    </rPh>
    <phoneticPr fontId="2"/>
  </si>
  <si>
    <t>令和　  年</t>
    <rPh sb="0" eb="2">
      <t>レイワ</t>
    </rPh>
    <rPh sb="5" eb="6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</si>
  <si>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</si>
  <si>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</si>
  <si>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提出年月日</t>
    <rPh sb="0" eb="2">
      <t>テイシュツ</t>
    </rPh>
    <rPh sb="2" eb="3">
      <t>ネン</t>
    </rPh>
    <rPh sb="3" eb="5">
      <t>ガッピ</t>
    </rPh>
    <phoneticPr fontId="3"/>
  </si>
  <si>
    <t>（入力例）</t>
    <rPh sb="1" eb="4">
      <t>ニュウリョクレイ</t>
    </rPh>
    <phoneticPr fontId="3"/>
  </si>
  <si>
    <t>中学校・義務教育学校名</t>
    <rPh sb="0" eb="3">
      <t>チュウガッコウ</t>
    </rPh>
    <rPh sb="4" eb="6">
      <t>ギム</t>
    </rPh>
    <rPh sb="6" eb="8">
      <t>キョウイク</t>
    </rPh>
    <rPh sb="8" eb="11">
      <t>ガッコウメイ</t>
    </rPh>
    <phoneticPr fontId="3"/>
  </si>
  <si>
    <t>○○町立○○中学校</t>
    <rPh sb="2" eb="4">
      <t>チョウリツ</t>
    </rPh>
    <rPh sb="6" eb="9">
      <t>チュウガッコウ</t>
    </rPh>
    <phoneticPr fontId="3"/>
  </si>
  <si>
    <t>中学校</t>
    <rPh sb="0" eb="3">
      <t>チュウガッコウ</t>
    </rPh>
    <phoneticPr fontId="2"/>
  </si>
  <si>
    <t>（中学校用）</t>
    <rPh sb="1" eb="5">
      <t>チュウガッコウヨウ</t>
    </rPh>
    <phoneticPr fontId="2"/>
  </si>
  <si>
    <t>中学校名</t>
    <rPh sb="0" eb="3">
      <t>チュウガッコウ</t>
    </rPh>
    <rPh sb="3" eb="4">
      <t>メイ</t>
    </rPh>
    <phoneticPr fontId="2"/>
  </si>
  <si>
    <t>学校の区分</t>
    <rPh sb="0" eb="2">
      <t>ガッコウ</t>
    </rPh>
    <rPh sb="3" eb="5">
      <t>クブン</t>
    </rPh>
    <phoneticPr fontId="2"/>
  </si>
  <si>
    <t>義務教育学校</t>
    <rPh sb="0" eb="2">
      <t>ギム</t>
    </rPh>
    <rPh sb="2" eb="4">
      <t>キョウイク</t>
    </rPh>
    <rPh sb="4" eb="6">
      <t>ガッコウ</t>
    </rPh>
    <phoneticPr fontId="2"/>
  </si>
  <si>
    <t>（義務教育学校用）</t>
    <rPh sb="1" eb="3">
      <t>ギム</t>
    </rPh>
    <rPh sb="3" eb="5">
      <t>キョウイク</t>
    </rPh>
    <rPh sb="5" eb="7">
      <t>ガッコウ</t>
    </rPh>
    <rPh sb="7" eb="8">
      <t>ヨウ</t>
    </rPh>
    <phoneticPr fontId="2"/>
  </si>
  <si>
    <t>義務教育学校名</t>
    <rPh sb="0" eb="2">
      <t>ギム</t>
    </rPh>
    <rPh sb="2" eb="4">
      <t>キョウイク</t>
    </rPh>
    <rPh sb="4" eb="7">
      <t>ガッコウメイ</t>
    </rPh>
    <phoneticPr fontId="2"/>
  </si>
  <si>
    <t>※中学校・義務教育学校をリストから選択</t>
    <rPh sb="1" eb="4">
      <t>チュウガッコウ</t>
    </rPh>
    <rPh sb="5" eb="7">
      <t>ギム</t>
    </rPh>
    <rPh sb="7" eb="9">
      <t>キョウイク</t>
    </rPh>
    <rPh sb="9" eb="11">
      <t>ガッコウ</t>
    </rPh>
    <rPh sb="17" eb="19">
      <t>センタク</t>
    </rPh>
    <phoneticPr fontId="2"/>
  </si>
  <si>
    <t>校長名</t>
    <rPh sb="0" eb="2">
      <t>コウチョウ</t>
    </rPh>
    <rPh sb="1" eb="2">
      <t>チョウ</t>
    </rPh>
    <rPh sb="2" eb="3">
      <t>ナ</t>
    </rPh>
    <phoneticPr fontId="3"/>
  </si>
  <si>
    <t>山田　太郎</t>
    <rPh sb="0" eb="1">
      <t>ヤマ</t>
    </rPh>
    <rPh sb="1" eb="2">
      <t>タ</t>
    </rPh>
    <rPh sb="3" eb="4">
      <t>フトシ</t>
    </rPh>
    <rPh sb="4" eb="5">
      <t>ロウ</t>
    </rPh>
    <phoneticPr fontId="3"/>
  </si>
  <si>
    <t>②氏名・生年月日・入学卒業に関する入力</t>
    <rPh sb="1" eb="3">
      <t>シメイ</t>
    </rPh>
    <rPh sb="4" eb="6">
      <t>セイネン</t>
    </rPh>
    <rPh sb="6" eb="8">
      <t>ガッピ</t>
    </rPh>
    <rPh sb="9" eb="11">
      <t>ニュウガク</t>
    </rPh>
    <rPh sb="11" eb="13">
      <t>ソツギョウ</t>
    </rPh>
    <rPh sb="14" eb="15">
      <t>カン</t>
    </rPh>
    <rPh sb="17" eb="19">
      <t>ニュウリョク</t>
    </rPh>
    <phoneticPr fontId="2"/>
  </si>
  <si>
    <t>男</t>
    <rPh sb="0" eb="1">
      <t>オトコ</t>
    </rPh>
    <phoneticPr fontId="3"/>
  </si>
  <si>
    <t>女</t>
    <rPh sb="0" eb="1">
      <t>オンナ</t>
    </rPh>
    <phoneticPr fontId="3"/>
  </si>
  <si>
    <t>入学</t>
    <rPh sb="0" eb="2">
      <t>ニュウガク</t>
    </rPh>
    <phoneticPr fontId="2"/>
  </si>
  <si>
    <t>卒業見込み</t>
    <rPh sb="0" eb="2">
      <t>ソツギョウ</t>
    </rPh>
    <rPh sb="2" eb="4">
      <t>ミコ</t>
    </rPh>
    <phoneticPr fontId="2"/>
  </si>
  <si>
    <t>過年度卒業者</t>
    <rPh sb="0" eb="3">
      <t>カネンド</t>
    </rPh>
    <rPh sb="3" eb="6">
      <t>ソツギョウシャ</t>
    </rPh>
    <phoneticPr fontId="2"/>
  </si>
  <si>
    <t>記載責任者</t>
    <rPh sb="0" eb="2">
      <t>キサイ</t>
    </rPh>
    <rPh sb="2" eb="5">
      <t>セキニンシャ</t>
    </rPh>
    <phoneticPr fontId="3"/>
  </si>
  <si>
    <t>NO</t>
    <phoneticPr fontId="3"/>
  </si>
  <si>
    <t>組</t>
    <rPh sb="0" eb="1">
      <t>クミ</t>
    </rPh>
    <phoneticPr fontId="3"/>
  </si>
  <si>
    <t>番</t>
    <rPh sb="0" eb="1">
      <t>バン</t>
    </rPh>
    <phoneticPr fontId="3"/>
  </si>
  <si>
    <t>生徒名</t>
    <rPh sb="0" eb="2">
      <t>セイト</t>
    </rPh>
    <rPh sb="2" eb="3">
      <t>メイ</t>
    </rPh>
    <phoneticPr fontId="3"/>
  </si>
  <si>
    <t>ふりがな</t>
    <phoneticPr fontId="3"/>
  </si>
  <si>
    <t>生年</t>
    <rPh sb="0" eb="2">
      <t>セイネン</t>
    </rPh>
    <phoneticPr fontId="3"/>
  </si>
  <si>
    <t>生月</t>
    <rPh sb="0" eb="1">
      <t>セイ</t>
    </rPh>
    <rPh sb="1" eb="2">
      <t>ツキ</t>
    </rPh>
    <phoneticPr fontId="3"/>
  </si>
  <si>
    <t>生日</t>
    <rPh sb="0" eb="1">
      <t>セイ</t>
    </rPh>
    <rPh sb="1" eb="2">
      <t>ヒ</t>
    </rPh>
    <phoneticPr fontId="3"/>
  </si>
  <si>
    <t>性別</t>
    <rPh sb="0" eb="2">
      <t>セイベツ</t>
    </rPh>
    <phoneticPr fontId="3"/>
  </si>
  <si>
    <t>男</t>
    <rPh sb="0" eb="1">
      <t>ダン</t>
    </rPh>
    <phoneticPr fontId="3"/>
  </si>
  <si>
    <t>入学年</t>
    <rPh sb="0" eb="2">
      <t>ニュウガク</t>
    </rPh>
    <rPh sb="2" eb="3">
      <t>ネン</t>
    </rPh>
    <phoneticPr fontId="3"/>
  </si>
  <si>
    <t>入学校</t>
    <rPh sb="0" eb="1">
      <t>ニュウ</t>
    </rPh>
    <rPh sb="1" eb="3">
      <t>ガッコウ</t>
    </rPh>
    <phoneticPr fontId="3"/>
  </si>
  <si>
    <t>卒年</t>
    <rPh sb="0" eb="1">
      <t>ソツ</t>
    </rPh>
    <rPh sb="1" eb="2">
      <t>ネン</t>
    </rPh>
    <phoneticPr fontId="3"/>
  </si>
  <si>
    <t>卒月</t>
    <rPh sb="0" eb="1">
      <t>ソツ</t>
    </rPh>
    <rPh sb="1" eb="2">
      <t>ツキ</t>
    </rPh>
    <phoneticPr fontId="3"/>
  </si>
  <si>
    <t>卒学校</t>
    <rPh sb="0" eb="1">
      <t>ソツ</t>
    </rPh>
    <rPh sb="1" eb="3">
      <t>ガッコウ</t>
    </rPh>
    <phoneticPr fontId="3"/>
  </si>
  <si>
    <t>卒業年</t>
    <rPh sb="0" eb="2">
      <t>ソツギョウ</t>
    </rPh>
    <rPh sb="2" eb="3">
      <t>ネン</t>
    </rPh>
    <phoneticPr fontId="3"/>
  </si>
  <si>
    <t>中学校</t>
    <rPh sb="0" eb="3">
      <t>チュウガッコウ</t>
    </rPh>
    <phoneticPr fontId="3"/>
  </si>
  <si>
    <t>（例）</t>
    <rPh sb="1" eb="2">
      <t>レイ</t>
    </rPh>
    <phoneticPr fontId="3"/>
  </si>
  <si>
    <t>私学　協子</t>
    <rPh sb="0" eb="1">
      <t>ワタシ</t>
    </rPh>
    <rPh sb="1" eb="2">
      <t>ガク</t>
    </rPh>
    <rPh sb="3" eb="4">
      <t>キョウ</t>
    </rPh>
    <rPh sb="4" eb="5">
      <t>コ</t>
    </rPh>
    <phoneticPr fontId="3"/>
  </si>
  <si>
    <t>しがく　きょうこ</t>
  </si>
  <si>
    <t>女</t>
  </si>
  <si>
    <t>令和</t>
    <rPh sb="0" eb="2">
      <t>レイワ</t>
    </rPh>
    <phoneticPr fontId="2"/>
  </si>
  <si>
    <t>〇〇町立△△中学校</t>
    <rPh sb="2" eb="4">
      <t>チョウリツ</t>
    </rPh>
    <rPh sb="6" eb="9">
      <t>チュウガッコウ</t>
    </rPh>
    <phoneticPr fontId="3"/>
  </si>
  <si>
    <t>私学　協太郎</t>
    <rPh sb="0" eb="1">
      <t>ワタシ</t>
    </rPh>
    <rPh sb="1" eb="2">
      <t>ガク</t>
    </rPh>
    <rPh sb="3" eb="4">
      <t>キョウ</t>
    </rPh>
    <rPh sb="4" eb="6">
      <t>タロウ</t>
    </rPh>
    <phoneticPr fontId="3"/>
  </si>
  <si>
    <t>③評定の入力</t>
    <rPh sb="1" eb="3">
      <t>ヒョウテイ</t>
    </rPh>
    <rPh sb="4" eb="6">
      <t>ニュウリョク</t>
    </rPh>
    <phoneticPr fontId="2"/>
  </si>
  <si>
    <t>No</t>
    <phoneticPr fontId="2"/>
  </si>
  <si>
    <t>組</t>
    <rPh sb="0" eb="1">
      <t>クミ</t>
    </rPh>
    <phoneticPr fontId="2"/>
  </si>
  <si>
    <t>番</t>
    <rPh sb="0" eb="1">
      <t>バン</t>
    </rPh>
    <phoneticPr fontId="2"/>
  </si>
  <si>
    <t>生徒名</t>
    <rPh sb="0" eb="2">
      <t>セイト</t>
    </rPh>
    <rPh sb="2" eb="3">
      <t>メイ</t>
    </rPh>
    <phoneticPr fontId="2"/>
  </si>
  <si>
    <t>国</t>
    <rPh sb="0" eb="1">
      <t>コク</t>
    </rPh>
    <phoneticPr fontId="2"/>
  </si>
  <si>
    <t>社</t>
    <rPh sb="0" eb="1">
      <t>シャ</t>
    </rPh>
    <phoneticPr fontId="2"/>
  </si>
  <si>
    <t>数</t>
    <rPh sb="0" eb="1">
      <t>スウ</t>
    </rPh>
    <phoneticPr fontId="2"/>
  </si>
  <si>
    <t>理</t>
    <rPh sb="0" eb="1">
      <t>リ</t>
    </rPh>
    <phoneticPr fontId="2"/>
  </si>
  <si>
    <t>音</t>
    <rPh sb="0" eb="1">
      <t>オト</t>
    </rPh>
    <phoneticPr fontId="2"/>
  </si>
  <si>
    <t>美</t>
    <rPh sb="0" eb="1">
      <t>ビ</t>
    </rPh>
    <phoneticPr fontId="2"/>
  </si>
  <si>
    <t>体</t>
    <rPh sb="0" eb="1">
      <t>カラダ</t>
    </rPh>
    <phoneticPr fontId="2"/>
  </si>
  <si>
    <t>家</t>
    <rPh sb="0" eb="1">
      <t>イエ</t>
    </rPh>
    <phoneticPr fontId="2"/>
  </si>
  <si>
    <t>英</t>
    <rPh sb="0" eb="1">
      <t>エイ</t>
    </rPh>
    <phoneticPr fontId="2"/>
  </si>
  <si>
    <t>（例）</t>
    <rPh sb="1" eb="2">
      <t>レイ</t>
    </rPh>
    <phoneticPr fontId="2"/>
  </si>
  <si>
    <t>私学　協子</t>
    <rPh sb="0" eb="1">
      <t>ワタシ</t>
    </rPh>
    <rPh sb="1" eb="2">
      <t>ガク</t>
    </rPh>
    <rPh sb="3" eb="4">
      <t>キョウ</t>
    </rPh>
    <rPh sb="4" eb="5">
      <t>コ</t>
    </rPh>
    <phoneticPr fontId="2"/>
  </si>
  <si>
    <t>⑤欠席・遅刻・早退の入力</t>
    <rPh sb="1" eb="3">
      <t>ケッセキ</t>
    </rPh>
    <rPh sb="4" eb="6">
      <t>チコク</t>
    </rPh>
    <rPh sb="7" eb="9">
      <t>ソウタイ</t>
    </rPh>
    <rPh sb="10" eb="12">
      <t>ニュウリョク</t>
    </rPh>
    <phoneticPr fontId="2"/>
  </si>
  <si>
    <t>欠席</t>
    <rPh sb="0" eb="2">
      <t>ケッセキ</t>
    </rPh>
    <phoneticPr fontId="2"/>
  </si>
  <si>
    <t>遅刻</t>
    <rPh sb="0" eb="2">
      <t>チコク</t>
    </rPh>
    <phoneticPr fontId="2"/>
  </si>
  <si>
    <t>早退</t>
    <rPh sb="0" eb="2">
      <t>ソウタイ</t>
    </rPh>
    <phoneticPr fontId="2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</si>
  <si>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2"/>
  </si>
  <si>
    <t>私学　協子</t>
    <phoneticPr fontId="2"/>
  </si>
  <si>
    <t>体調不良（1日）</t>
    <rPh sb="0" eb="2">
      <t>タイチョウ</t>
    </rPh>
    <rPh sb="2" eb="4">
      <t>フリョウ</t>
    </rPh>
    <rPh sb="6" eb="7">
      <t>ニチ</t>
    </rPh>
    <phoneticPr fontId="2"/>
  </si>
  <si>
    <t>皆勤</t>
    <rPh sb="0" eb="2">
      <t>カイキン</t>
    </rPh>
    <phoneticPr fontId="2"/>
  </si>
  <si>
    <t>病院受診（1日）</t>
    <rPh sb="0" eb="2">
      <t>ビョウイン</t>
    </rPh>
    <rPh sb="2" eb="4">
      <t>ジュシン</t>
    </rPh>
    <rPh sb="6" eb="7">
      <t>ニチ</t>
    </rPh>
    <phoneticPr fontId="2"/>
  </si>
  <si>
    <t>③健康状態・特別活動等の記録・転入学・担任所見および指導上の参考事項の入力</t>
    <rPh sb="1" eb="3">
      <t>ケンコウ</t>
    </rPh>
    <rPh sb="3" eb="5">
      <t>ジョウタイ</t>
    </rPh>
    <rPh sb="6" eb="8">
      <t>トクベツ</t>
    </rPh>
    <rPh sb="8" eb="10">
      <t>カツドウ</t>
    </rPh>
    <rPh sb="10" eb="11">
      <t>トウ</t>
    </rPh>
    <rPh sb="12" eb="14">
      <t>キロク</t>
    </rPh>
    <rPh sb="15" eb="18">
      <t>テンニュウガク</t>
    </rPh>
    <rPh sb="19" eb="21">
      <t>タンニン</t>
    </rPh>
    <rPh sb="21" eb="23">
      <t>ショケン</t>
    </rPh>
    <rPh sb="26" eb="28">
      <t>シドウ</t>
    </rPh>
    <rPh sb="28" eb="29">
      <t>ジョウ</t>
    </rPh>
    <rPh sb="30" eb="32">
      <t>サンコウ</t>
    </rPh>
    <rPh sb="32" eb="34">
      <t>ジコウ</t>
    </rPh>
    <rPh sb="35" eb="37">
      <t>ニュウリョク</t>
    </rPh>
    <phoneticPr fontId="2"/>
  </si>
  <si>
    <t>健康状態</t>
    <rPh sb="0" eb="2">
      <t>ケンコウ</t>
    </rPh>
    <rPh sb="2" eb="4">
      <t>ジョウタイ</t>
    </rPh>
    <phoneticPr fontId="3"/>
  </si>
  <si>
    <t>特別活動等の記録</t>
    <rPh sb="0" eb="2">
      <t>トクベツ</t>
    </rPh>
    <rPh sb="2" eb="4">
      <t>カツドウ</t>
    </rPh>
    <rPh sb="4" eb="5">
      <t>トウ</t>
    </rPh>
    <rPh sb="6" eb="8">
      <t>キロク</t>
    </rPh>
    <phoneticPr fontId="3"/>
  </si>
  <si>
    <t>転入学者</t>
    <rPh sb="0" eb="3">
      <t>テンニュウガク</t>
    </rPh>
    <rPh sb="3" eb="4">
      <t>シャ</t>
    </rPh>
    <phoneticPr fontId="2"/>
  </si>
  <si>
    <t>推薦所見</t>
    <rPh sb="0" eb="2">
      <t>スイセン</t>
    </rPh>
    <rPh sb="2" eb="4">
      <t>ショケン</t>
    </rPh>
    <phoneticPr fontId="3"/>
  </si>
  <si>
    <t>転入学年</t>
    <rPh sb="0" eb="2">
      <t>テンニュウ</t>
    </rPh>
    <rPh sb="2" eb="3">
      <t>ガク</t>
    </rPh>
    <rPh sb="3" eb="4">
      <t>ネン</t>
    </rPh>
    <phoneticPr fontId="3"/>
  </si>
  <si>
    <t>転入学月</t>
    <rPh sb="0" eb="3">
      <t>テンニュウガク</t>
    </rPh>
    <rPh sb="3" eb="4">
      <t>ツキ</t>
    </rPh>
    <phoneticPr fontId="3"/>
  </si>
  <si>
    <t>中学校(学園)名</t>
    <rPh sb="0" eb="3">
      <t>チュウガッコウ</t>
    </rPh>
    <rPh sb="4" eb="6">
      <t>ガクエン</t>
    </rPh>
    <rPh sb="7" eb="8">
      <t>メイ</t>
    </rPh>
    <phoneticPr fontId="3"/>
  </si>
  <si>
    <t>転入学の理由</t>
    <rPh sb="0" eb="3">
      <t>テンニュウガク</t>
    </rPh>
    <rPh sb="4" eb="6">
      <t>リユウ</t>
    </rPh>
    <phoneticPr fontId="3"/>
  </si>
  <si>
    <t>異常なし</t>
    <rPh sb="0" eb="2">
      <t>イジョウ</t>
    </rPh>
    <phoneticPr fontId="3"/>
  </si>
  <si>
    <t>弓道部主将としてリーダーシップを発揮し、地区優勝に貢献した。</t>
    <rPh sb="0" eb="2">
      <t>キュウドウ</t>
    </rPh>
    <rPh sb="2" eb="3">
      <t>ブ</t>
    </rPh>
    <rPh sb="3" eb="5">
      <t>シュショウ</t>
    </rPh>
    <rPh sb="16" eb="18">
      <t>ハッキ</t>
    </rPh>
    <rPh sb="20" eb="22">
      <t>チク</t>
    </rPh>
    <rPh sb="22" eb="24">
      <t>ユウショウ</t>
    </rPh>
    <rPh sb="25" eb="27">
      <t>コウケン</t>
    </rPh>
    <phoneticPr fontId="3"/>
  </si>
  <si>
    <t>令和4</t>
    <rPh sb="0" eb="2">
      <t>レイワ</t>
    </rPh>
    <phoneticPr fontId="2"/>
  </si>
  <si>
    <t>東京都立第八</t>
    <rPh sb="0" eb="2">
      <t>トウキョウ</t>
    </rPh>
    <rPh sb="2" eb="4">
      <t>トリツ</t>
    </rPh>
    <rPh sb="4" eb="5">
      <t>ダイ</t>
    </rPh>
    <rPh sb="5" eb="6">
      <t>8</t>
    </rPh>
    <phoneticPr fontId="3"/>
  </si>
  <si>
    <t>一家転住のため</t>
    <rPh sb="0" eb="2">
      <t>イッカ</t>
    </rPh>
    <rPh sb="2" eb="4">
      <t>テンジュウ</t>
    </rPh>
    <phoneticPr fontId="3"/>
  </si>
  <si>
    <t>素直で誰とでも分け隔てなく接することができる生徒である。何事にも真面目で努力している。</t>
  </si>
  <si>
    <t>調査書印刷データ</t>
    <rPh sb="0" eb="3">
      <t>チョウサショ</t>
    </rPh>
    <rPh sb="3" eb="5">
      <t>インサツ</t>
    </rPh>
    <phoneticPr fontId="2"/>
  </si>
  <si>
    <t>表示番号</t>
    <rPh sb="0" eb="2">
      <t>ヒョウジ</t>
    </rPh>
    <rPh sb="2" eb="4">
      <t>バンゴウ</t>
    </rPh>
    <phoneticPr fontId="2"/>
  </si>
  <si>
    <t>令和5年度</t>
    <rPh sb="0" eb="1">
      <t>レイ</t>
    </rPh>
    <rPh sb="1" eb="2">
      <t>ワ</t>
    </rPh>
    <rPh sb="3" eb="5">
      <t>ネンド</t>
    </rPh>
    <phoneticPr fontId="3"/>
  </si>
  <si>
    <t>鹿児島県私立高等学校統一調査書</t>
    <rPh sb="0" eb="3">
      <t>カゴシマ</t>
    </rPh>
    <rPh sb="3" eb="4">
      <t>ケン</t>
    </rPh>
    <rPh sb="4" eb="6">
      <t>シリツ</t>
    </rPh>
    <rPh sb="6" eb="8">
      <t>コウトウ</t>
    </rPh>
    <rPh sb="8" eb="10">
      <t>ガッコウ</t>
    </rPh>
    <rPh sb="10" eb="12">
      <t>トウイツ</t>
    </rPh>
    <rPh sb="12" eb="14">
      <t>チョウサ</t>
    </rPh>
    <rPh sb="14" eb="15">
      <t>ショ</t>
    </rPh>
    <phoneticPr fontId="3"/>
  </si>
  <si>
    <t>受験
番号</t>
    <rPh sb="0" eb="2">
      <t>ジュケン</t>
    </rPh>
    <rPh sb="3" eb="5">
      <t>バンゴウ</t>
    </rPh>
    <phoneticPr fontId="3"/>
  </si>
  <si>
    <t>※</t>
    <phoneticPr fontId="3"/>
  </si>
  <si>
    <t>開始No</t>
    <rPh sb="0" eb="2">
      <t>カイシ</t>
    </rPh>
    <phoneticPr fontId="2"/>
  </si>
  <si>
    <t>終了No</t>
    <rPh sb="0" eb="2">
      <t>シュウリョウ</t>
    </rPh>
    <phoneticPr fontId="2"/>
  </si>
  <si>
    <t>①中学校名</t>
    <rPh sb="1" eb="4">
      <t>チュウガッコウ</t>
    </rPh>
    <rPh sb="4" eb="5">
      <t>メイ</t>
    </rPh>
    <phoneticPr fontId="2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</si>
  <si>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</si>
  <si>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</si>
  <si>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</si>
  <si>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合計</t>
    <rPh sb="0" eb="2">
      <t>ゴウケイ</t>
    </rPh>
    <phoneticPr fontId="2"/>
  </si>
  <si>
    <t>下記のとおり相違ないことを証明します。</t>
    <rPh sb="0" eb="2">
      <t>カキ</t>
    </rPh>
    <rPh sb="6" eb="8">
      <t>ソウイ</t>
    </rPh>
    <rPh sb="13" eb="15">
      <t>ショウメイ</t>
    </rPh>
    <phoneticPr fontId="3"/>
  </si>
  <si>
    <t>校 長 名</t>
    <rPh sb="0" eb="1">
      <t>コウ</t>
    </rPh>
    <rPh sb="2" eb="3">
      <t>チョウ</t>
    </rPh>
    <rPh sb="4" eb="5">
      <t>メイ</t>
    </rPh>
    <phoneticPr fontId="3"/>
  </si>
  <si>
    <t>印</t>
    <rPh sb="0" eb="1">
      <t>イン</t>
    </rPh>
    <phoneticPr fontId="3"/>
  </si>
  <si>
    <t>②氏名・生年月日・入卒</t>
    <rPh sb="1" eb="3">
      <t>シメイ</t>
    </rPh>
    <rPh sb="4" eb="6">
      <t>セイネン</t>
    </rPh>
    <rPh sb="6" eb="8">
      <t>ガッピ</t>
    </rPh>
    <rPh sb="9" eb="10">
      <t>ニュウ</t>
    </rPh>
    <rPh sb="10" eb="11">
      <t>ソツ</t>
    </rPh>
    <phoneticPr fontId="2"/>
  </si>
  <si>
    <t>入学</t>
    <rPh sb="0" eb="2">
      <t>ニュウガク</t>
    </rPh>
    <phoneticPr fontId="3"/>
  </si>
  <si>
    <t>志願者
氏　名</t>
    <rPh sb="0" eb="3">
      <t>シガンシャ</t>
    </rPh>
    <rPh sb="4" eb="5">
      <t>シ</t>
    </rPh>
    <rPh sb="6" eb="7">
      <t>メイ</t>
    </rPh>
    <phoneticPr fontId="3"/>
  </si>
  <si>
    <t>卒業見込み</t>
    <rPh sb="0" eb="4">
      <t>ソツギョウミコ</t>
    </rPh>
    <phoneticPr fontId="3"/>
  </si>
  <si>
    <t>生年月日</t>
    <rPh sb="0" eb="2">
      <t>セイネン</t>
    </rPh>
    <rPh sb="2" eb="4">
      <t>ガッピ</t>
    </rPh>
    <phoneticPr fontId="3"/>
  </si>
  <si>
    <t>平成</t>
    <rPh sb="0" eb="2">
      <t>ヘイセイ</t>
    </rPh>
    <phoneticPr fontId="3"/>
  </si>
  <si>
    <t>日生</t>
    <rPh sb="0" eb="1">
      <t>ニチ</t>
    </rPh>
    <rPh sb="1" eb="2">
      <t>ウ</t>
    </rPh>
    <phoneticPr fontId="3"/>
  </si>
  <si>
    <t>卒業</t>
    <rPh sb="0" eb="2">
      <t>ソツギョウ</t>
    </rPh>
    <phoneticPr fontId="3"/>
  </si>
  <si>
    <t>性　別</t>
    <rPh sb="0" eb="1">
      <t>セイ</t>
    </rPh>
    <rPh sb="2" eb="3">
      <t>ベツ</t>
    </rPh>
    <phoneticPr fontId="3"/>
  </si>
  <si>
    <t>③評定</t>
    <rPh sb="1" eb="3">
      <t>ヒョウテイ</t>
    </rPh>
    <phoneticPr fontId="2"/>
  </si>
  <si>
    <t>学習の記録(評定)</t>
    <rPh sb="0" eb="2">
      <t>ガクシュウ</t>
    </rPh>
    <rPh sb="3" eb="5">
      <t>キロク</t>
    </rPh>
    <rPh sb="6" eb="8">
      <t>ヒョウテイ</t>
    </rPh>
    <phoneticPr fontId="3"/>
  </si>
  <si>
    <t>教科</t>
    <rPh sb="0" eb="2">
      <t>キョウカ</t>
    </rPh>
    <phoneticPr fontId="3"/>
  </si>
  <si>
    <t>国語</t>
    <rPh sb="0" eb="2">
      <t>コクゴ</t>
    </rPh>
    <phoneticPr fontId="3"/>
  </si>
  <si>
    <t>社会</t>
    <rPh sb="0" eb="2">
      <t>シャカイ</t>
    </rPh>
    <phoneticPr fontId="3"/>
  </si>
  <si>
    <t>数学</t>
    <rPh sb="0" eb="2">
      <t>スウガク</t>
    </rPh>
    <phoneticPr fontId="3"/>
  </si>
  <si>
    <t>理科</t>
    <rPh sb="0" eb="2">
      <t>リカ</t>
    </rPh>
    <phoneticPr fontId="3"/>
  </si>
  <si>
    <t>音楽</t>
    <rPh sb="0" eb="2">
      <t>オンガク</t>
    </rPh>
    <phoneticPr fontId="3"/>
  </si>
  <si>
    <t>美術</t>
    <rPh sb="0" eb="2">
      <t>ビジュツ</t>
    </rPh>
    <phoneticPr fontId="3"/>
  </si>
  <si>
    <t>保健
体育</t>
    <rPh sb="0" eb="2">
      <t>ホケン</t>
    </rPh>
    <rPh sb="3" eb="5">
      <t>タイイク</t>
    </rPh>
    <phoneticPr fontId="3"/>
  </si>
  <si>
    <t>技術
家庭</t>
    <rPh sb="0" eb="2">
      <t>ギジュツ</t>
    </rPh>
    <rPh sb="3" eb="5">
      <t>カテイ</t>
    </rPh>
    <phoneticPr fontId="3"/>
  </si>
  <si>
    <t>外国語
(英語)</t>
    <rPh sb="0" eb="3">
      <t>ガイコクゴ</t>
    </rPh>
    <rPh sb="5" eb="7">
      <t>エイゴ</t>
    </rPh>
    <phoneticPr fontId="3"/>
  </si>
  <si>
    <t>④欠席・遅刻・早退</t>
    <rPh sb="1" eb="3">
      <t>ケッセキ</t>
    </rPh>
    <rPh sb="4" eb="6">
      <t>チコク</t>
    </rPh>
    <rPh sb="7" eb="9">
      <t>ソウタイ</t>
    </rPh>
    <phoneticPr fontId="2"/>
  </si>
  <si>
    <t>出欠状況等</t>
    <rPh sb="0" eb="2">
      <t>シュッケツ</t>
    </rPh>
    <rPh sb="2" eb="4">
      <t>ジョウキョウ</t>
    </rPh>
    <rPh sb="4" eb="5">
      <t>トウ</t>
    </rPh>
    <phoneticPr fontId="3"/>
  </si>
  <si>
    <t>学年</t>
    <rPh sb="0" eb="2">
      <t>ガクネン</t>
    </rPh>
    <phoneticPr fontId="3"/>
  </si>
  <si>
    <t>欠席</t>
    <rPh sb="0" eb="1">
      <t>ケツ</t>
    </rPh>
    <rPh sb="1" eb="2">
      <t>セキ</t>
    </rPh>
    <phoneticPr fontId="3"/>
  </si>
  <si>
    <t>遅刻</t>
    <rPh sb="0" eb="2">
      <t>チコク</t>
    </rPh>
    <phoneticPr fontId="3"/>
  </si>
  <si>
    <t>早退</t>
    <rPh sb="0" eb="2">
      <t>ソウタイ</t>
    </rPh>
    <phoneticPr fontId="3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</si>
  <si>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3"/>
  </si>
  <si>
    <t>⑤健康・特活・転校・所見</t>
    <rPh sb="1" eb="3">
      <t>ケンコウ</t>
    </rPh>
    <rPh sb="4" eb="6">
      <t>トッカツ</t>
    </rPh>
    <rPh sb="7" eb="9">
      <t>テンコウ</t>
    </rPh>
    <rPh sb="10" eb="12">
      <t>ショケン</t>
    </rPh>
    <phoneticPr fontId="2"/>
  </si>
  <si>
    <t>特別活動
等の記録</t>
    <rPh sb="0" eb="2">
      <t>トクベツ</t>
    </rPh>
    <rPh sb="2" eb="4">
      <t>カツドウ</t>
    </rPh>
    <rPh sb="5" eb="6">
      <t>トウ</t>
    </rPh>
    <rPh sb="7" eb="9">
      <t>キロク</t>
    </rPh>
    <phoneticPr fontId="3"/>
  </si>
  <si>
    <t>転校歴</t>
    <rPh sb="0" eb="2">
      <t>テンコウ</t>
    </rPh>
    <rPh sb="2" eb="3">
      <t>レキ</t>
    </rPh>
    <phoneticPr fontId="3"/>
  </si>
  <si>
    <t>中学校
(学園)</t>
    <rPh sb="0" eb="3">
      <t>チュウガッコウ</t>
    </rPh>
    <rPh sb="5" eb="7">
      <t>ガクエン</t>
    </rPh>
    <phoneticPr fontId="3"/>
  </si>
  <si>
    <t>から転校</t>
    <rPh sb="2" eb="4">
      <t>テンコウ</t>
    </rPh>
    <phoneticPr fontId="3"/>
  </si>
  <si>
    <t>（理由</t>
    <rPh sb="1" eb="3">
      <t>リユウ</t>
    </rPh>
    <phoneticPr fontId="3"/>
  </si>
  <si>
    <t>）</t>
    <phoneticPr fontId="3"/>
  </si>
  <si>
    <t>担任所見
および
指導上の
参考事項</t>
    <rPh sb="0" eb="2">
      <t>タンニン</t>
    </rPh>
    <rPh sb="2" eb="4">
      <t>ショケン</t>
    </rPh>
    <rPh sb="9" eb="11">
      <t>シドウ</t>
    </rPh>
    <rPh sb="11" eb="12">
      <t>ジョウ</t>
    </rPh>
    <rPh sb="14" eb="16">
      <t>サンコウ</t>
    </rPh>
    <rPh sb="16" eb="18">
      <t>ジコウ</t>
    </rPh>
    <phoneticPr fontId="3"/>
  </si>
  <si>
    <t>②</t>
    <phoneticPr fontId="2"/>
  </si>
  <si>
    <t>㊞</t>
    <phoneticPr fontId="3"/>
  </si>
  <si>
    <t>英語</t>
    <rPh sb="0" eb="2">
      <t>エイゴ</t>
    </rPh>
    <phoneticPr fontId="3"/>
  </si>
  <si>
    <t>※印の欄には記入しないで下さい。</t>
    <rPh sb="1" eb="2">
      <t>ジルシ</t>
    </rPh>
    <rPh sb="3" eb="4">
      <t>ラン</t>
    </rPh>
    <rPh sb="6" eb="8">
      <t>キニュウ</t>
    </rPh>
    <rPh sb="12" eb="13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</si>
</sst>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51" x14ac:knownFonts="1">
    <font>
      <sz val="11"/>
      <color theme="1"/>
      <name val="游ゴシック"/>
      <family val="2"/>
      <charset val="128"/>
      <scheme val="minor"/>
    </font>
    <font>
      <b/>
      <u/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color theme="0"/>
      <name val="游ゴシック"/>
      <family val="3"/>
      <charset val="128"/>
      <scheme val="minor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0"/>
      <color indexed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color indexed="12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b/>
      <sz val="11"/>
      <color indexed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name val="ＭＳ 明朝"/>
      <family val="1"/>
      <charset val="128"/>
    </font>
    <font>
      <sz val="24"/>
      <name val="ＭＳ ゴシック"/>
      <family val="3"/>
      <charset val="128"/>
    </font>
    <font>
      <sz val="10.5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  <font>
      <sz val="10"/>
      <color indexed="12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sz val="9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</font>
    <font>
      <sz val="11"/>
      <color rgb="FF000000"/>
      <name val="游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37"/>
      </left>
      <right/>
      <top style="thick">
        <color indexed="37"/>
      </top>
      <bottom/>
      <diagonal/>
    </border>
    <border>
      <left/>
      <right/>
      <top style="thick">
        <color indexed="37"/>
      </top>
      <bottom/>
      <diagonal/>
    </border>
    <border>
      <left/>
      <right style="thick">
        <color indexed="37"/>
      </right>
      <top style="thick">
        <color indexed="37"/>
      </top>
      <bottom/>
      <diagonal/>
    </border>
    <border>
      <left style="thick">
        <color indexed="37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37"/>
      </right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hair">
        <color indexed="64"/>
      </left>
      <right/>
      <top style="thick">
        <color indexed="10"/>
      </top>
      <bottom style="medium">
        <color indexed="64"/>
      </bottom>
      <diagonal/>
    </border>
    <border>
      <left/>
      <right/>
      <top style="thick">
        <color indexed="10"/>
      </top>
      <bottom style="medium">
        <color indexed="64"/>
      </bottom>
      <diagonal/>
    </border>
    <border>
      <left/>
      <right style="hair">
        <color indexed="64"/>
      </right>
      <top style="thick">
        <color indexed="1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37"/>
      </left>
      <right/>
      <top/>
      <bottom style="thick">
        <color indexed="37"/>
      </bottom>
      <diagonal/>
    </border>
    <border>
      <left/>
      <right/>
      <top/>
      <bottom style="thick">
        <color indexed="37"/>
      </bottom>
      <diagonal/>
    </border>
    <border>
      <left/>
      <right style="thick">
        <color indexed="37"/>
      </right>
      <top/>
      <bottom style="thick">
        <color indexed="37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medium">
        <color indexed="64"/>
      </top>
      <bottom style="thick">
        <color indexed="1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0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quotePrefix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5" fillId="0" borderId="0" xfId="0" quotePrefix="1" applyFont="1">
      <alignment vertical="center"/>
    </xf>
    <xf numFmtId="0" fontId="12" fillId="0" borderId="0" xfId="0" applyFo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15" fillId="0" borderId="35" xfId="0" applyFont="1" applyBorder="1" applyProtection="1">
      <alignment vertical="center"/>
      <protection locked="0"/>
    </xf>
    <xf numFmtId="0" fontId="16" fillId="0" borderId="35" xfId="0" applyFont="1" applyBorder="1" applyProtection="1">
      <alignment vertical="center"/>
      <protection locked="0"/>
    </xf>
    <xf numFmtId="0" fontId="15" fillId="0" borderId="33" xfId="0" applyFont="1" applyBorder="1" applyProtection="1">
      <alignment vertical="center"/>
      <protection locked="0"/>
    </xf>
    <xf numFmtId="0" fontId="16" fillId="0" borderId="33" xfId="0" applyFont="1" applyBorder="1" applyProtection="1">
      <alignment vertical="center"/>
      <protection locked="0"/>
    </xf>
    <xf numFmtId="0" fontId="19" fillId="0" borderId="0" xfId="0" applyFont="1">
      <alignment vertical="center"/>
    </xf>
    <xf numFmtId="0" fontId="21" fillId="0" borderId="33" xfId="0" applyFont="1" applyBorder="1" applyProtection="1">
      <alignment vertical="center"/>
      <protection locked="0"/>
    </xf>
    <xf numFmtId="0" fontId="21" fillId="0" borderId="35" xfId="0" applyFont="1" applyBorder="1" applyProtection="1">
      <alignment vertical="center"/>
      <protection locked="0"/>
    </xf>
    <xf numFmtId="0" fontId="21" fillId="0" borderId="35" xfId="0" applyFont="1" applyBorder="1" applyAlignment="1" applyProtection="1">
      <alignment vertical="center" wrapText="1"/>
      <protection locked="0"/>
    </xf>
    <xf numFmtId="0" fontId="21" fillId="0" borderId="33" xfId="0" applyFont="1" applyBorder="1" applyAlignment="1" applyProtection="1">
      <alignment vertical="center" wrapText="1"/>
      <protection locked="0"/>
    </xf>
    <xf numFmtId="0" fontId="30" fillId="0" borderId="28" xfId="0" applyFont="1" applyBorder="1" applyAlignment="1">
      <alignment horizontal="center" vertical="center"/>
    </xf>
    <xf numFmtId="0" fontId="11" fillId="0" borderId="72" xfId="0" applyFont="1" applyBorder="1">
      <alignment vertical="center"/>
    </xf>
    <xf numFmtId="0" fontId="11" fillId="0" borderId="70" xfId="0" applyFont="1" applyBorder="1">
      <alignment vertical="center"/>
    </xf>
    <xf numFmtId="0" fontId="11" fillId="0" borderId="71" xfId="0" applyFont="1" applyBorder="1">
      <alignment vertical="center"/>
    </xf>
    <xf numFmtId="0" fontId="11" fillId="0" borderId="64" xfId="0" applyFont="1" applyBorder="1">
      <alignment vertical="center"/>
    </xf>
    <xf numFmtId="0" fontId="11" fillId="0" borderId="69" xfId="0" applyFont="1" applyBorder="1">
      <alignment vertical="center"/>
    </xf>
    <xf numFmtId="0" fontId="32" fillId="0" borderId="0" xfId="0" applyFont="1" applyAlignment="1">
      <alignment vertical="top" wrapText="1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10" fillId="0" borderId="0" xfId="0" applyFont="1">
      <alignment vertical="center"/>
    </xf>
    <xf numFmtId="0" fontId="36" fillId="0" borderId="0" xfId="0" applyFont="1">
      <alignment vertic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center" wrapText="1" shrinkToFi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1" fillId="11" borderId="0" xfId="0" applyFont="1" applyFill="1">
      <alignment vertical="center"/>
    </xf>
    <xf numFmtId="0" fontId="11" fillId="11" borderId="0" xfId="0" applyFont="1" applyFill="1" applyAlignment="1">
      <alignment vertical="top"/>
    </xf>
    <xf numFmtId="0" fontId="11" fillId="11" borderId="72" xfId="0" applyFont="1" applyFill="1" applyBorder="1">
      <alignment vertical="center"/>
    </xf>
    <xf numFmtId="0" fontId="35" fillId="11" borderId="0" xfId="0" applyFont="1" applyFill="1" applyAlignment="1" applyProtection="1">
      <alignment vertical="center" shrinkToFit="1"/>
      <protection hidden="1"/>
    </xf>
    <xf numFmtId="0" fontId="37" fillId="3" borderId="33" xfId="0" applyFont="1" applyFill="1" applyBorder="1" applyAlignment="1">
      <alignment horizontal="center" vertical="center"/>
    </xf>
    <xf numFmtId="0" fontId="15" fillId="0" borderId="33" xfId="0" applyFont="1" applyBorder="1" applyAlignment="1" applyProtection="1">
      <alignment horizontal="right" vertical="center"/>
      <protection locked="0"/>
    </xf>
    <xf numFmtId="0" fontId="15" fillId="0" borderId="35" xfId="0" applyFont="1" applyBorder="1" applyAlignment="1" applyProtection="1">
      <alignment horizontal="right" vertical="center"/>
      <protection locked="0"/>
    </xf>
    <xf numFmtId="0" fontId="9" fillId="0" borderId="28" xfId="0" applyFont="1" applyBorder="1">
      <alignment vertical="center"/>
    </xf>
    <xf numFmtId="0" fontId="12" fillId="0" borderId="0" xfId="0" applyFont="1" applyAlignment="1" applyProtection="1">
      <alignment vertical="center" wrapText="1"/>
      <protection hidden="1"/>
    </xf>
    <xf numFmtId="0" fontId="14" fillId="15" borderId="33" xfId="0" applyFont="1" applyFill="1" applyBorder="1" applyAlignment="1">
      <alignment horizontal="center" vertical="center"/>
    </xf>
    <xf numFmtId="0" fontId="14" fillId="15" borderId="33" xfId="0" applyFont="1" applyFill="1" applyBorder="1">
      <alignment vertical="center"/>
    </xf>
    <xf numFmtId="0" fontId="14" fillId="15" borderId="33" xfId="0" applyFont="1" applyFill="1" applyBorder="1" applyAlignment="1">
      <alignment horizontal="left" vertical="center"/>
    </xf>
    <xf numFmtId="0" fontId="0" fillId="15" borderId="35" xfId="0" applyFill="1" applyBorder="1">
      <alignment vertical="center"/>
    </xf>
    <xf numFmtId="0" fontId="0" fillId="15" borderId="33" xfId="0" applyFill="1" applyBorder="1">
      <alignment vertical="center"/>
    </xf>
    <xf numFmtId="0" fontId="23" fillId="15" borderId="41" xfId="0" applyFont="1" applyFill="1" applyBorder="1" applyAlignment="1">
      <alignment horizontal="center" vertical="center"/>
    </xf>
    <xf numFmtId="0" fontId="23" fillId="15" borderId="42" xfId="0" applyFont="1" applyFill="1" applyBorder="1" applyAlignment="1">
      <alignment horizontal="center" vertical="center"/>
    </xf>
    <xf numFmtId="0" fontId="14" fillId="15" borderId="60" xfId="0" applyFont="1" applyFill="1" applyBorder="1" applyAlignment="1">
      <alignment horizontal="center" vertical="center"/>
    </xf>
    <xf numFmtId="0" fontId="14" fillId="15" borderId="36" xfId="0" applyFont="1" applyFill="1" applyBorder="1">
      <alignment vertical="center"/>
    </xf>
    <xf numFmtId="0" fontId="14" fillId="15" borderId="56" xfId="0" applyFont="1" applyFill="1" applyBorder="1" applyAlignment="1">
      <alignment horizontal="center" vertical="center"/>
    </xf>
    <xf numFmtId="0" fontId="14" fillId="15" borderId="57" xfId="0" applyFont="1" applyFill="1" applyBorder="1" applyAlignment="1">
      <alignment horizontal="center" vertical="center"/>
    </xf>
    <xf numFmtId="0" fontId="14" fillId="15" borderId="58" xfId="0" applyFont="1" applyFill="1" applyBorder="1" applyAlignment="1">
      <alignment horizontal="center" vertical="center"/>
    </xf>
    <xf numFmtId="0" fontId="0" fillId="15" borderId="61" xfId="0" applyFill="1" applyBorder="1">
      <alignment vertical="center"/>
    </xf>
    <xf numFmtId="0" fontId="0" fillId="15" borderId="41" xfId="0" applyFill="1" applyBorder="1">
      <alignment vertical="center"/>
    </xf>
    <xf numFmtId="0" fontId="0" fillId="15" borderId="43" xfId="0" applyFill="1" applyBorder="1">
      <alignment vertical="center"/>
    </xf>
    <xf numFmtId="0" fontId="0" fillId="15" borderId="44" xfId="0" applyFill="1" applyBorder="1">
      <alignment vertical="center"/>
    </xf>
    <xf numFmtId="0" fontId="19" fillId="0" borderId="0" xfId="0" applyFont="1" applyAlignment="1">
      <alignment horizontal="distributed" vertical="center"/>
    </xf>
    <xf numFmtId="0" fontId="19" fillId="8" borderId="4" xfId="0" applyFont="1" applyFill="1" applyBorder="1">
      <alignment vertical="center"/>
    </xf>
    <xf numFmtId="0" fontId="19" fillId="8" borderId="5" xfId="0" applyFont="1" applyFill="1" applyBorder="1" applyAlignment="1">
      <alignment horizontal="distributed" vertical="center"/>
    </xf>
    <xf numFmtId="0" fontId="19" fillId="8" borderId="5" xfId="0" applyFont="1" applyFill="1" applyBorder="1">
      <alignment vertical="center"/>
    </xf>
    <xf numFmtId="0" fontId="19" fillId="8" borderId="6" xfId="0" applyFont="1" applyFill="1" applyBorder="1">
      <alignment vertical="center"/>
    </xf>
    <xf numFmtId="0" fontId="19" fillId="8" borderId="7" xfId="0" applyFont="1" applyFill="1" applyBorder="1">
      <alignment vertical="center"/>
    </xf>
    <xf numFmtId="0" fontId="20" fillId="8" borderId="94" xfId="0" applyFont="1" applyFill="1" applyBorder="1" applyAlignment="1">
      <alignment horizontal="distributed" vertical="center"/>
    </xf>
    <xf numFmtId="0" fontId="42" fillId="8" borderId="8" xfId="0" applyFont="1" applyFill="1" applyBorder="1" applyAlignment="1">
      <alignment horizontal="center" vertical="center"/>
    </xf>
    <xf numFmtId="0" fontId="20" fillId="8" borderId="9" xfId="0" applyFont="1" applyFill="1" applyBorder="1">
      <alignment vertical="center"/>
    </xf>
    <xf numFmtId="0" fontId="21" fillId="8" borderId="10" xfId="0" applyFont="1" applyFill="1" applyBorder="1">
      <alignment vertical="center"/>
    </xf>
    <xf numFmtId="0" fontId="20" fillId="8" borderId="67" xfId="0" applyFont="1" applyFill="1" applyBorder="1" applyAlignment="1">
      <alignment horizontal="distributed" vertical="center"/>
    </xf>
    <xf numFmtId="0" fontId="41" fillId="0" borderId="11" xfId="0" applyFont="1" applyBorder="1" applyAlignment="1">
      <alignment horizontal="center" vertical="center"/>
    </xf>
    <xf numFmtId="0" fontId="20" fillId="8" borderId="12" xfId="0" applyFont="1" applyFill="1" applyBorder="1">
      <alignment vertical="center"/>
    </xf>
    <xf numFmtId="0" fontId="22" fillId="8" borderId="95" xfId="0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22" fillId="8" borderId="14" xfId="0" applyFont="1" applyFill="1" applyBorder="1">
      <alignment vertical="center"/>
    </xf>
    <xf numFmtId="0" fontId="22" fillId="8" borderId="0" xfId="0" applyFont="1" applyFill="1" applyAlignment="1">
      <alignment horizontal="right" vertical="center"/>
    </xf>
    <xf numFmtId="0" fontId="22" fillId="8" borderId="0" xfId="0" applyFont="1" applyFill="1">
      <alignment vertical="center"/>
    </xf>
    <xf numFmtId="0" fontId="20" fillId="8" borderId="66" xfId="0" applyFont="1" applyFill="1" applyBorder="1" applyAlignment="1">
      <alignment horizontal="distributed" vertical="center"/>
    </xf>
    <xf numFmtId="0" fontId="20" fillId="8" borderId="93" xfId="0" applyFont="1" applyFill="1" applyBorder="1">
      <alignment vertical="center"/>
    </xf>
    <xf numFmtId="0" fontId="20" fillId="8" borderId="15" xfId="0" applyFont="1" applyFill="1" applyBorder="1">
      <alignment vertical="center"/>
    </xf>
    <xf numFmtId="0" fontId="22" fillId="8" borderId="68" xfId="0" applyFont="1" applyFill="1" applyBorder="1" applyAlignment="1">
      <alignment horizontal="center" vertical="center"/>
    </xf>
    <xf numFmtId="0" fontId="22" fillId="8" borderId="20" xfId="0" applyFont="1" applyFill="1" applyBorder="1">
      <alignment vertical="center"/>
    </xf>
    <xf numFmtId="0" fontId="20" fillId="8" borderId="20" xfId="0" applyFont="1" applyFill="1" applyBorder="1">
      <alignment vertical="center"/>
    </xf>
    <xf numFmtId="0" fontId="20" fillId="8" borderId="22" xfId="0" applyFont="1" applyFill="1" applyBorder="1">
      <alignment vertical="center"/>
    </xf>
    <xf numFmtId="0" fontId="22" fillId="8" borderId="0" xfId="0" applyFont="1" applyFill="1" applyAlignment="1">
      <alignment horizontal="center" vertical="center"/>
    </xf>
    <xf numFmtId="0" fontId="20" fillId="8" borderId="0" xfId="0" applyFont="1" applyFill="1">
      <alignment vertical="center"/>
    </xf>
    <xf numFmtId="0" fontId="22" fillId="8" borderId="66" xfId="0" applyFont="1" applyFill="1" applyBorder="1" applyAlignment="1">
      <alignment horizontal="center" vertical="center"/>
    </xf>
    <xf numFmtId="0" fontId="22" fillId="8" borderId="15" xfId="0" applyFont="1" applyFill="1" applyBorder="1">
      <alignment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38" fillId="8" borderId="67" xfId="0" applyFont="1" applyFill="1" applyBorder="1" applyAlignment="1">
      <alignment horizontal="distributed" vertical="center"/>
    </xf>
    <xf numFmtId="0" fontId="38" fillId="8" borderId="68" xfId="0" applyFont="1" applyFill="1" applyBorder="1" applyAlignment="1">
      <alignment horizontal="distributed" vertical="center"/>
    </xf>
    <xf numFmtId="0" fontId="44" fillId="8" borderId="63" xfId="0" applyFont="1" applyFill="1" applyBorder="1">
      <alignment vertical="center"/>
    </xf>
    <xf numFmtId="0" fontId="22" fillId="8" borderId="63" xfId="0" applyFont="1" applyFill="1" applyBorder="1">
      <alignment vertical="center"/>
    </xf>
    <xf numFmtId="0" fontId="20" fillId="8" borderId="63" xfId="0" applyFont="1" applyFill="1" applyBorder="1">
      <alignment vertical="center"/>
    </xf>
    <xf numFmtId="0" fontId="20" fillId="8" borderId="0" xfId="0" applyFont="1" applyFill="1" applyAlignment="1">
      <alignment horizontal="distributed" vertical="center"/>
    </xf>
    <xf numFmtId="0" fontId="22" fillId="8" borderId="21" xfId="0" applyFont="1" applyFill="1" applyBorder="1">
      <alignment vertical="center"/>
    </xf>
    <xf numFmtId="0" fontId="20" fillId="8" borderId="19" xfId="0" applyFont="1" applyFill="1" applyBorder="1">
      <alignment vertical="center"/>
    </xf>
    <xf numFmtId="0" fontId="19" fillId="8" borderId="10" xfId="0" applyFont="1" applyFill="1" applyBorder="1">
      <alignment vertical="center"/>
    </xf>
    <xf numFmtId="0" fontId="19" fillId="8" borderId="23" xfId="0" applyFont="1" applyFill="1" applyBorder="1">
      <alignment vertical="center"/>
    </xf>
    <xf numFmtId="0" fontId="20" fillId="8" borderId="24" xfId="0" applyFont="1" applyFill="1" applyBorder="1" applyAlignment="1">
      <alignment horizontal="distributed" vertical="center"/>
    </xf>
    <xf numFmtId="0" fontId="20" fillId="8" borderId="24" xfId="0" applyFont="1" applyFill="1" applyBorder="1">
      <alignment vertical="center"/>
    </xf>
    <xf numFmtId="0" fontId="19" fillId="8" borderId="25" xfId="0" applyFont="1" applyFill="1" applyBorder="1">
      <alignment vertical="center"/>
    </xf>
    <xf numFmtId="0" fontId="9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9" borderId="26" xfId="0" applyFont="1" applyFill="1" applyBorder="1">
      <alignment vertical="center"/>
    </xf>
    <xf numFmtId="0" fontId="15" fillId="9" borderId="27" xfId="0" applyFont="1" applyFill="1" applyBorder="1" applyAlignment="1">
      <alignment horizontal="center" vertical="center"/>
    </xf>
    <xf numFmtId="0" fontId="18" fillId="8" borderId="33" xfId="0" applyFont="1" applyFill="1" applyBorder="1" applyAlignment="1">
      <alignment horizontal="center" vertical="center"/>
    </xf>
    <xf numFmtId="0" fontId="24" fillId="8" borderId="33" xfId="0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7" fillId="8" borderId="36" xfId="0" applyFont="1" applyFill="1" applyBorder="1" applyAlignment="1">
      <alignment horizontal="center" vertical="center"/>
    </xf>
    <xf numFmtId="0" fontId="17" fillId="8" borderId="36" xfId="0" applyFont="1" applyFill="1" applyBorder="1">
      <alignment vertical="center"/>
    </xf>
    <xf numFmtId="0" fontId="17" fillId="8" borderId="36" xfId="0" applyFont="1" applyFill="1" applyBorder="1" applyAlignment="1">
      <alignment horizontal="right" vertical="center"/>
    </xf>
    <xf numFmtId="0" fontId="15" fillId="8" borderId="35" xfId="0" applyFont="1" applyFill="1" applyBorder="1" applyAlignment="1">
      <alignment horizontal="center" vertical="center"/>
    </xf>
    <xf numFmtId="0" fontId="15" fillId="8" borderId="33" xfId="0" applyFont="1" applyFill="1" applyBorder="1" applyAlignment="1">
      <alignment horizontal="center" vertical="center"/>
    </xf>
    <xf numFmtId="0" fontId="15" fillId="0" borderId="34" xfId="0" applyFont="1" applyBorder="1">
      <alignment vertical="center"/>
    </xf>
    <xf numFmtId="0" fontId="0" fillId="0" borderId="52" xfId="0" applyBorder="1" applyProtection="1">
      <alignment vertical="center"/>
      <protection locked="0"/>
    </xf>
    <xf numFmtId="0" fontId="0" fillId="0" borderId="53" xfId="0" applyBorder="1" applyProtection="1">
      <alignment vertical="center"/>
      <protection locked="0"/>
    </xf>
    <xf numFmtId="0" fontId="0" fillId="0" borderId="54" xfId="0" applyBorder="1" applyProtection="1">
      <alignment vertical="center"/>
      <protection locked="0"/>
    </xf>
    <xf numFmtId="0" fontId="0" fillId="0" borderId="45" xfId="0" applyBorder="1" applyProtection="1">
      <alignment vertical="center"/>
      <protection locked="0"/>
    </xf>
    <xf numFmtId="0" fontId="0" fillId="0" borderId="46" xfId="0" applyBorder="1" applyProtection="1">
      <alignment vertical="center"/>
      <protection locked="0"/>
    </xf>
    <xf numFmtId="0" fontId="0" fillId="0" borderId="47" xfId="0" applyBorder="1" applyProtection="1">
      <alignment vertical="center"/>
      <protection locked="0"/>
    </xf>
    <xf numFmtId="0" fontId="0" fillId="0" borderId="48" xfId="0" applyBorder="1" applyProtection="1">
      <alignment vertical="center"/>
      <protection locked="0"/>
    </xf>
    <xf numFmtId="0" fontId="0" fillId="0" borderId="49" xfId="0" applyBorder="1" applyProtection="1">
      <alignment vertical="center"/>
      <protection locked="0"/>
    </xf>
    <xf numFmtId="0" fontId="0" fillId="0" borderId="50" xfId="0" applyBorder="1" applyProtection="1">
      <alignment vertical="center"/>
      <protection locked="0"/>
    </xf>
    <xf numFmtId="176" fontId="0" fillId="15" borderId="35" xfId="0" applyNumberFormat="1" applyFill="1" applyBorder="1">
      <alignment vertical="center"/>
    </xf>
    <xf numFmtId="176" fontId="0" fillId="15" borderId="33" xfId="0" applyNumberFormat="1" applyFill="1" applyBorder="1">
      <alignment vertical="center"/>
    </xf>
    <xf numFmtId="0" fontId="0" fillId="0" borderId="35" xfId="0" applyBorder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0" fontId="21" fillId="0" borderId="0" xfId="0" applyFont="1">
      <alignment vertical="center"/>
    </xf>
    <xf numFmtId="0" fontId="25" fillId="8" borderId="36" xfId="0" applyFont="1" applyFill="1" applyBorder="1" applyAlignment="1">
      <alignment horizontal="right" vertical="center"/>
    </xf>
    <xf numFmtId="0" fontId="25" fillId="8" borderId="36" xfId="0" applyFont="1" applyFill="1" applyBorder="1">
      <alignment vertical="center"/>
    </xf>
    <xf numFmtId="0" fontId="25" fillId="8" borderId="37" xfId="0" applyFont="1" applyFill="1" applyBorder="1">
      <alignment vertical="center"/>
    </xf>
    <xf numFmtId="0" fontId="25" fillId="8" borderId="36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1" fillId="8" borderId="35" xfId="0" applyFont="1" applyFill="1" applyBorder="1">
      <alignment vertical="center"/>
    </xf>
    <xf numFmtId="0" fontId="21" fillId="8" borderId="33" xfId="0" applyFont="1" applyFill="1" applyBorder="1">
      <alignment vertical="center"/>
    </xf>
    <xf numFmtId="0" fontId="43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5" fillId="3" borderId="1" xfId="0" applyFont="1" applyFill="1" applyBorder="1" applyAlignment="1">
      <alignment vertical="center" shrinkToFit="1"/>
    </xf>
    <xf numFmtId="0" fontId="5" fillId="12" borderId="1" xfId="0" applyFont="1" applyFill="1" applyBorder="1" applyAlignment="1">
      <alignment vertical="center" shrinkToFit="1"/>
    </xf>
    <xf numFmtId="0" fontId="37" fillId="0" borderId="33" xfId="0" applyFont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>
      <alignment vertical="center" shrinkToFit="1"/>
    </xf>
    <xf numFmtId="0" fontId="14" fillId="15" borderId="55" xfId="0" applyFont="1" applyFill="1" applyBorder="1">
      <alignment vertical="center"/>
    </xf>
    <xf numFmtId="0" fontId="0" fillId="15" borderId="51" xfId="0" applyFill="1" applyBorder="1">
      <alignment vertical="center"/>
    </xf>
    <xf numFmtId="0" fontId="0" fillId="15" borderId="29" xfId="0" applyFill="1" applyBorder="1">
      <alignment vertical="center"/>
    </xf>
    <xf numFmtId="0" fontId="0" fillId="15" borderId="62" xfId="0" applyFill="1" applyBorder="1">
      <alignment vertical="center"/>
    </xf>
    <xf numFmtId="0" fontId="18" fillId="8" borderId="30" xfId="0" applyFont="1" applyFill="1" applyBorder="1" applyAlignment="1">
      <alignment horizontal="center" vertical="center"/>
    </xf>
    <xf numFmtId="0" fontId="23" fillId="15" borderId="33" xfId="0" applyFont="1" applyFill="1" applyBorder="1" applyAlignment="1">
      <alignment horizontal="center" vertical="center"/>
    </xf>
    <xf numFmtId="0" fontId="23" fillId="15" borderId="3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2" fillId="0" borderId="71" xfId="0" applyFont="1" applyBorder="1" applyAlignment="1" applyProtection="1">
      <alignment vertical="center" wrapText="1"/>
      <protection hidden="1"/>
    </xf>
    <xf numFmtId="0" fontId="12" fillId="0" borderId="28" xfId="0" applyFont="1" applyBorder="1" applyAlignment="1" applyProtection="1">
      <alignment vertical="center" wrapText="1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35" fillId="0" borderId="0" xfId="0" applyFont="1" applyAlignment="1">
      <alignment horizontal="center" vertical="center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47" fillId="8" borderId="36" xfId="0" applyFont="1" applyFill="1" applyBorder="1" applyAlignment="1">
      <alignment horizontal="center" vertical="center"/>
    </xf>
    <xf numFmtId="0" fontId="47" fillId="8" borderId="37" xfId="0" applyFont="1" applyFill="1" applyBorder="1">
      <alignment vertical="center"/>
    </xf>
    <xf numFmtId="0" fontId="47" fillId="8" borderId="36" xfId="0" applyFont="1" applyFill="1" applyBorder="1">
      <alignment vertical="center"/>
    </xf>
    <xf numFmtId="0" fontId="48" fillId="8" borderId="36" xfId="0" applyFont="1" applyFill="1" applyBorder="1">
      <alignment vertical="center"/>
    </xf>
    <xf numFmtId="0" fontId="47" fillId="8" borderId="55" xfId="0" applyFont="1" applyFill="1" applyBorder="1">
      <alignment vertical="center"/>
    </xf>
    <xf numFmtId="0" fontId="5" fillId="4" borderId="2" xfId="0" applyFont="1" applyFill="1" applyBorder="1" applyAlignment="1">
      <alignment horizontal="distributed" vertical="center"/>
    </xf>
    <xf numFmtId="0" fontId="5" fillId="4" borderId="3" xfId="0" applyFont="1" applyFill="1" applyBorder="1" applyAlignment="1">
      <alignment horizontal="distributed" vertical="center"/>
    </xf>
    <xf numFmtId="0" fontId="8" fillId="5" borderId="2" xfId="0" applyFont="1" applyFill="1" applyBorder="1" applyAlignment="1">
      <alignment vertical="center" shrinkToFit="1"/>
    </xf>
    <xf numFmtId="0" fontId="8" fillId="5" borderId="3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41" fillId="0" borderId="16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9" fillId="7" borderId="0" xfId="0" applyFont="1" applyFill="1" applyAlignment="1">
      <alignment horizontal="center" vertical="center"/>
    </xf>
    <xf numFmtId="0" fontId="40" fillId="0" borderId="90" xfId="0" applyFont="1" applyBorder="1" applyAlignment="1" applyProtection="1">
      <alignment horizontal="left" vertical="center"/>
      <protection locked="0"/>
    </xf>
    <xf numFmtId="0" fontId="40" fillId="0" borderId="91" xfId="0" applyFont="1" applyBorder="1" applyAlignment="1" applyProtection="1">
      <alignment horizontal="left" vertical="center"/>
      <protection locked="0"/>
    </xf>
    <xf numFmtId="0" fontId="40" fillId="0" borderId="92" xfId="0" applyFont="1" applyBorder="1" applyAlignment="1" applyProtection="1">
      <alignment horizontal="left" vertical="center"/>
      <protection locked="0"/>
    </xf>
    <xf numFmtId="0" fontId="42" fillId="8" borderId="66" xfId="0" applyFont="1" applyFill="1" applyBorder="1" applyAlignment="1">
      <alignment horizontal="center" vertical="center" wrapText="1"/>
    </xf>
    <xf numFmtId="0" fontId="42" fillId="8" borderId="67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8" borderId="32" xfId="0" applyFont="1" applyFill="1" applyBorder="1" applyAlignment="1">
      <alignment horizontal="center" vertical="center"/>
    </xf>
    <xf numFmtId="0" fontId="18" fillId="8" borderId="35" xfId="0" applyFont="1" applyFill="1" applyBorder="1" applyAlignment="1">
      <alignment horizontal="center" vertical="center"/>
    </xf>
    <xf numFmtId="0" fontId="18" fillId="10" borderId="29" xfId="0" applyFont="1" applyFill="1" applyBorder="1" applyAlignment="1">
      <alignment horizontal="center" vertical="center"/>
    </xf>
    <xf numFmtId="0" fontId="18" fillId="10" borderId="31" xfId="0" applyFont="1" applyFill="1" applyBorder="1" applyAlignment="1">
      <alignment horizontal="center" vertical="center"/>
    </xf>
    <xf numFmtId="0" fontId="18" fillId="10" borderId="30" xfId="0" applyFont="1" applyFill="1" applyBorder="1" applyAlignment="1">
      <alignment horizontal="center" vertical="center"/>
    </xf>
    <xf numFmtId="0" fontId="18" fillId="8" borderId="29" xfId="0" applyFont="1" applyFill="1" applyBorder="1" applyAlignment="1">
      <alignment horizontal="center" vertical="center"/>
    </xf>
    <xf numFmtId="0" fontId="18" fillId="8" borderId="30" xfId="0" applyFont="1" applyFill="1" applyBorder="1" applyAlignment="1">
      <alignment horizontal="center" vertical="center"/>
    </xf>
    <xf numFmtId="0" fontId="18" fillId="4" borderId="33" xfId="0" applyFont="1" applyFill="1" applyBorder="1" applyAlignment="1">
      <alignment horizontal="center" vertical="center"/>
    </xf>
    <xf numFmtId="0" fontId="18" fillId="8" borderId="33" xfId="0" applyFont="1" applyFill="1" applyBorder="1" applyAlignment="1">
      <alignment horizontal="center" vertical="center"/>
    </xf>
    <xf numFmtId="0" fontId="9" fillId="7" borderId="63" xfId="0" applyFont="1" applyFill="1" applyBorder="1" applyAlignment="1">
      <alignment horizontal="center" vertical="center"/>
    </xf>
    <xf numFmtId="0" fontId="23" fillId="15" borderId="38" xfId="0" applyFont="1" applyFill="1" applyBorder="1" applyAlignment="1">
      <alignment horizontal="center" vertical="center"/>
    </xf>
    <xf numFmtId="0" fontId="23" fillId="15" borderId="39" xfId="0" applyFont="1" applyFill="1" applyBorder="1" applyAlignment="1">
      <alignment horizontal="center" vertical="center"/>
    </xf>
    <xf numFmtId="0" fontId="23" fillId="15" borderId="40" xfId="0" applyFont="1" applyFill="1" applyBorder="1" applyAlignment="1">
      <alignment horizontal="center" vertical="center"/>
    </xf>
    <xf numFmtId="0" fontId="0" fillId="15" borderId="38" xfId="0" applyFill="1" applyBorder="1" applyAlignment="1">
      <alignment horizontal="center" vertical="center"/>
    </xf>
    <xf numFmtId="0" fontId="0" fillId="15" borderId="41" xfId="0" applyFill="1" applyBorder="1" applyAlignment="1">
      <alignment horizontal="center" vertical="center"/>
    </xf>
    <xf numFmtId="0" fontId="0" fillId="15" borderId="59" xfId="0" applyFill="1" applyBorder="1" applyAlignment="1">
      <alignment horizontal="center" vertical="center"/>
    </xf>
    <xf numFmtId="0" fontId="0" fillId="15" borderId="29" xfId="0" applyFill="1" applyBorder="1" applyAlignment="1">
      <alignment horizontal="center" vertical="center"/>
    </xf>
    <xf numFmtId="0" fontId="0" fillId="15" borderId="39" xfId="0" applyFill="1" applyBorder="1" applyAlignment="1">
      <alignment horizontal="center" vertical="center"/>
    </xf>
    <xf numFmtId="0" fontId="0" fillId="15" borderId="33" xfId="0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23" fillId="15" borderId="33" xfId="0" applyFont="1" applyFill="1" applyBorder="1" applyAlignment="1">
      <alignment horizontal="center" vertical="center"/>
    </xf>
    <xf numFmtId="0" fontId="23" fillId="15" borderId="32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26" fillId="8" borderId="32" xfId="0" applyFont="1" applyFill="1" applyBorder="1" applyAlignment="1">
      <alignment horizontal="center" vertical="center"/>
    </xf>
    <xf numFmtId="0" fontId="26" fillId="8" borderId="35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left" vertical="center"/>
    </xf>
    <xf numFmtId="0" fontId="26" fillId="8" borderId="64" xfId="0" applyFont="1" applyFill="1" applyBorder="1" applyAlignment="1">
      <alignment horizontal="center" vertical="center"/>
    </xf>
    <xf numFmtId="0" fontId="26" fillId="8" borderId="65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11" borderId="0" xfId="0" applyFont="1" applyFill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11" fillId="0" borderId="77" xfId="0" applyFont="1" applyBorder="1" applyAlignment="1">
      <alignment horizontal="left" vertical="top"/>
    </xf>
    <xf numFmtId="0" fontId="11" fillId="0" borderId="78" xfId="0" applyFont="1" applyBorder="1" applyAlignment="1">
      <alignment horizontal="left" vertical="top"/>
    </xf>
    <xf numFmtId="0" fontId="11" fillId="0" borderId="79" xfId="0" applyFont="1" applyBorder="1" applyAlignment="1">
      <alignment horizontal="left" vertical="top"/>
    </xf>
    <xf numFmtId="0" fontId="11" fillId="0" borderId="83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84" xfId="0" applyFont="1" applyBorder="1" applyAlignment="1">
      <alignment horizontal="left" vertical="top"/>
    </xf>
    <xf numFmtId="0" fontId="11" fillId="0" borderId="80" xfId="0" applyFont="1" applyBorder="1" applyAlignment="1">
      <alignment horizontal="left" vertical="top"/>
    </xf>
    <xf numFmtId="0" fontId="11" fillId="0" borderId="81" xfId="0" applyFont="1" applyBorder="1" applyAlignment="1">
      <alignment horizontal="left" vertical="top"/>
    </xf>
    <xf numFmtId="0" fontId="11" fillId="0" borderId="82" xfId="0" applyFont="1" applyBorder="1" applyAlignment="1">
      <alignment horizontal="left" vertical="top"/>
    </xf>
    <xf numFmtId="0" fontId="12" fillId="0" borderId="0" xfId="0" applyFont="1" applyAlignment="1">
      <alignment horizontal="left" vertical="center" wrapText="1"/>
    </xf>
    <xf numFmtId="0" fontId="11" fillId="0" borderId="33" xfId="0" applyFont="1" applyBorder="1" applyAlignment="1">
      <alignment horizontal="center" vertical="center"/>
    </xf>
    <xf numFmtId="176" fontId="35" fillId="0" borderId="70" xfId="0" applyNumberFormat="1" applyFont="1" applyBorder="1" applyAlignment="1" applyProtection="1">
      <alignment horizontal="center" vertical="center"/>
      <protection hidden="1"/>
    </xf>
    <xf numFmtId="176" fontId="35" fillId="0" borderId="71" xfId="0" applyNumberFormat="1" applyFont="1" applyBorder="1" applyAlignment="1" applyProtection="1">
      <alignment horizontal="center" vertical="center"/>
      <protection hidden="1"/>
    </xf>
    <xf numFmtId="176" fontId="35" fillId="0" borderId="72" xfId="0" applyNumberFormat="1" applyFont="1" applyBorder="1" applyAlignment="1" applyProtection="1">
      <alignment horizontal="center" vertical="center"/>
      <protection hidden="1"/>
    </xf>
    <xf numFmtId="176" fontId="35" fillId="0" borderId="0" xfId="0" applyNumberFormat="1" applyFont="1" applyAlignment="1" applyProtection="1">
      <alignment horizontal="center" vertical="center"/>
      <protection hidden="1"/>
    </xf>
    <xf numFmtId="176" fontId="35" fillId="0" borderId="51" xfId="0" applyNumberFormat="1" applyFont="1" applyBorder="1" applyAlignment="1" applyProtection="1">
      <alignment horizontal="center" vertical="center"/>
      <protection hidden="1"/>
    </xf>
    <xf numFmtId="176" fontId="35" fillId="0" borderId="28" xfId="0" applyNumberFormat="1" applyFont="1" applyBorder="1" applyAlignment="1" applyProtection="1">
      <alignment horizontal="center" vertical="center"/>
      <protection hidden="1"/>
    </xf>
    <xf numFmtId="0" fontId="35" fillId="0" borderId="71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36" fillId="0" borderId="71" xfId="0" applyFont="1" applyBorder="1" applyAlignment="1" applyProtection="1">
      <alignment horizontal="center" vertical="center" wrapText="1"/>
      <protection hidden="1"/>
    </xf>
    <xf numFmtId="0" fontId="36" fillId="0" borderId="71" xfId="0" applyFont="1" applyBorder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36" fillId="0" borderId="28" xfId="0" applyFont="1" applyBorder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horizontal="center" vertical="center" wrapText="1"/>
      <protection hidden="1"/>
    </xf>
    <xf numFmtId="0" fontId="36" fillId="0" borderId="28" xfId="0" applyFont="1" applyBorder="1" applyAlignment="1" applyProtection="1">
      <alignment horizontal="center" vertical="center" wrapText="1"/>
      <protection hidden="1"/>
    </xf>
    <xf numFmtId="0" fontId="12" fillId="0" borderId="71" xfId="0" applyFont="1" applyBorder="1" applyAlignment="1" applyProtection="1">
      <alignment horizontal="center" vertical="center" wrapText="1"/>
      <protection hidden="1"/>
    </xf>
    <xf numFmtId="0" fontId="12" fillId="0" borderId="64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2" fillId="0" borderId="69" xfId="0" applyFont="1" applyBorder="1" applyAlignment="1" applyProtection="1">
      <alignment horizontal="center" vertical="center" wrapText="1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0" fontId="12" fillId="0" borderId="65" xfId="0" applyFont="1" applyBorder="1" applyAlignment="1" applyProtection="1">
      <alignment horizontal="center" vertical="center" wrapText="1"/>
      <protection hidden="1"/>
    </xf>
    <xf numFmtId="176" fontId="11" fillId="0" borderId="70" xfId="0" applyNumberFormat="1" applyFont="1" applyBorder="1" applyAlignment="1" applyProtection="1">
      <alignment horizontal="left" vertical="center" shrinkToFit="1"/>
      <protection hidden="1"/>
    </xf>
    <xf numFmtId="176" fontId="11" fillId="0" borderId="71" xfId="0" applyNumberFormat="1" applyFont="1" applyBorder="1" applyAlignment="1" applyProtection="1">
      <alignment horizontal="left" vertical="center" shrinkToFit="1"/>
      <protection hidden="1"/>
    </xf>
    <xf numFmtId="176" fontId="11" fillId="0" borderId="64" xfId="0" applyNumberFormat="1" applyFont="1" applyBorder="1" applyAlignment="1" applyProtection="1">
      <alignment horizontal="left" vertical="center" shrinkToFit="1"/>
      <protection hidden="1"/>
    </xf>
    <xf numFmtId="176" fontId="11" fillId="0" borderId="72" xfId="0" applyNumberFormat="1" applyFont="1" applyBorder="1" applyAlignment="1" applyProtection="1">
      <alignment horizontal="left" vertical="center" shrinkToFit="1"/>
      <protection hidden="1"/>
    </xf>
    <xf numFmtId="176" fontId="11" fillId="0" borderId="0" xfId="0" applyNumberFormat="1" applyFont="1" applyAlignment="1" applyProtection="1">
      <alignment horizontal="left" vertical="center" shrinkToFit="1"/>
      <protection hidden="1"/>
    </xf>
    <xf numFmtId="176" fontId="11" fillId="0" borderId="69" xfId="0" applyNumberFormat="1" applyFont="1" applyBorder="1" applyAlignment="1" applyProtection="1">
      <alignment horizontal="left" vertical="center" shrinkToFit="1"/>
      <protection hidden="1"/>
    </xf>
    <xf numFmtId="176" fontId="11" fillId="0" borderId="51" xfId="0" applyNumberFormat="1" applyFont="1" applyBorder="1" applyAlignment="1" applyProtection="1">
      <alignment horizontal="left" vertical="center" shrinkToFit="1"/>
      <protection hidden="1"/>
    </xf>
    <xf numFmtId="176" fontId="11" fillId="0" borderId="28" xfId="0" applyNumberFormat="1" applyFont="1" applyBorder="1" applyAlignment="1" applyProtection="1">
      <alignment horizontal="left" vertical="center" shrinkToFit="1"/>
      <protection hidden="1"/>
    </xf>
    <xf numFmtId="176" fontId="11" fillId="0" borderId="65" xfId="0" applyNumberFormat="1" applyFont="1" applyBorder="1" applyAlignment="1" applyProtection="1">
      <alignment horizontal="left" vertical="center" shrinkToFit="1"/>
      <protection hidden="1"/>
    </xf>
    <xf numFmtId="0" fontId="11" fillId="0" borderId="32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70" xfId="0" applyFont="1" applyBorder="1" applyAlignment="1" applyProtection="1">
      <alignment horizontal="center" vertical="center"/>
      <protection hidden="1"/>
    </xf>
    <xf numFmtId="0" fontId="11" fillId="0" borderId="71" xfId="0" applyFont="1" applyBorder="1" applyAlignment="1" applyProtection="1">
      <alignment horizontal="center" vertical="center"/>
      <protection hidden="1"/>
    </xf>
    <xf numFmtId="0" fontId="11" fillId="0" borderId="64" xfId="0" applyFont="1" applyBorder="1" applyAlignment="1" applyProtection="1">
      <alignment horizontal="center" vertical="center"/>
      <protection hidden="1"/>
    </xf>
    <xf numFmtId="0" fontId="11" fillId="0" borderId="72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69" xfId="0" applyFont="1" applyBorder="1" applyAlignment="1" applyProtection="1">
      <alignment horizontal="center" vertical="center"/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65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>
      <alignment horizontal="center" vertical="center" wrapText="1"/>
    </xf>
    <xf numFmtId="176" fontId="36" fillId="0" borderId="33" xfId="0" applyNumberFormat="1" applyFont="1" applyBorder="1" applyAlignment="1" applyProtection="1">
      <alignment horizontal="left" vertical="top" wrapText="1"/>
      <protection hidden="1"/>
    </xf>
    <xf numFmtId="176" fontId="36" fillId="0" borderId="35" xfId="0" applyNumberFormat="1" applyFont="1" applyBorder="1" applyAlignment="1" applyProtection="1">
      <alignment horizontal="left" vertical="top" wrapText="1"/>
      <protection hidden="1"/>
    </xf>
    <xf numFmtId="176" fontId="12" fillId="0" borderId="33" xfId="0" applyNumberFormat="1" applyFont="1" applyBorder="1" applyAlignment="1" applyProtection="1">
      <alignment horizontal="left" vertical="center" wrapText="1"/>
      <protection hidden="1"/>
    </xf>
    <xf numFmtId="0" fontId="11" fillId="0" borderId="70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176" fontId="12" fillId="0" borderId="70" xfId="0" applyNumberFormat="1" applyFont="1" applyBorder="1" applyAlignment="1" applyProtection="1">
      <alignment horizontal="left" vertical="top" wrapText="1"/>
      <protection hidden="1"/>
    </xf>
    <xf numFmtId="176" fontId="12" fillId="0" borderId="71" xfId="0" applyNumberFormat="1" applyFont="1" applyBorder="1" applyAlignment="1" applyProtection="1">
      <alignment horizontal="left" vertical="top" wrapText="1"/>
      <protection hidden="1"/>
    </xf>
    <xf numFmtId="176" fontId="12" fillId="0" borderId="64" xfId="0" applyNumberFormat="1" applyFont="1" applyBorder="1" applyAlignment="1" applyProtection="1">
      <alignment horizontal="left" vertical="top" wrapText="1"/>
      <protection hidden="1"/>
    </xf>
    <xf numFmtId="176" fontId="12" fillId="0" borderId="72" xfId="0" applyNumberFormat="1" applyFont="1" applyBorder="1" applyAlignment="1" applyProtection="1">
      <alignment horizontal="left" vertical="top" wrapText="1"/>
      <protection hidden="1"/>
    </xf>
    <xf numFmtId="176" fontId="12" fillId="0" borderId="0" xfId="0" applyNumberFormat="1" applyFont="1" applyAlignment="1" applyProtection="1">
      <alignment horizontal="left" vertical="top" wrapText="1"/>
      <protection hidden="1"/>
    </xf>
    <xf numFmtId="176" fontId="12" fillId="0" borderId="69" xfId="0" applyNumberFormat="1" applyFont="1" applyBorder="1" applyAlignment="1" applyProtection="1">
      <alignment horizontal="left" vertical="top" wrapText="1"/>
      <protection hidden="1"/>
    </xf>
    <xf numFmtId="176" fontId="12" fillId="0" borderId="51" xfId="0" applyNumberFormat="1" applyFont="1" applyBorder="1" applyAlignment="1" applyProtection="1">
      <alignment horizontal="left" vertical="top" wrapText="1"/>
      <protection hidden="1"/>
    </xf>
    <xf numFmtId="176" fontId="12" fillId="0" borderId="28" xfId="0" applyNumberFormat="1" applyFont="1" applyBorder="1" applyAlignment="1" applyProtection="1">
      <alignment horizontal="left" vertical="top" wrapText="1"/>
      <protection hidden="1"/>
    </xf>
    <xf numFmtId="176" fontId="12" fillId="0" borderId="65" xfId="0" applyNumberFormat="1" applyFont="1" applyBorder="1" applyAlignment="1" applyProtection="1">
      <alignment horizontal="left" vertical="top" wrapText="1"/>
      <protection hidden="1"/>
    </xf>
    <xf numFmtId="176" fontId="12" fillId="0" borderId="70" xfId="0" applyNumberFormat="1" applyFont="1" applyBorder="1" applyAlignment="1" applyProtection="1">
      <alignment horizontal="center" vertical="center"/>
      <protection hidden="1"/>
    </xf>
    <xf numFmtId="176" fontId="12" fillId="0" borderId="71" xfId="0" applyNumberFormat="1" applyFont="1" applyBorder="1" applyAlignment="1" applyProtection="1">
      <alignment horizontal="center" vertical="center"/>
      <protection hidden="1"/>
    </xf>
    <xf numFmtId="176" fontId="12" fillId="0" borderId="72" xfId="0" applyNumberFormat="1" applyFont="1" applyBorder="1" applyAlignment="1" applyProtection="1">
      <alignment horizontal="center" vertical="center"/>
      <protection hidden="1"/>
    </xf>
    <xf numFmtId="176" fontId="12" fillId="0" borderId="0" xfId="0" applyNumberFormat="1" applyFont="1" applyAlignment="1" applyProtection="1">
      <alignment horizontal="center" vertical="center"/>
      <protection hidden="1"/>
    </xf>
    <xf numFmtId="176" fontId="12" fillId="0" borderId="51" xfId="0" applyNumberFormat="1" applyFont="1" applyBorder="1" applyAlignment="1" applyProtection="1">
      <alignment horizontal="center" vertical="center"/>
      <protection hidden="1"/>
    </xf>
    <xf numFmtId="176" fontId="12" fillId="0" borderId="28" xfId="0" applyNumberFormat="1" applyFont="1" applyBorder="1" applyAlignment="1" applyProtection="1">
      <alignment horizontal="center" vertical="center"/>
      <protection hidden="1"/>
    </xf>
    <xf numFmtId="0" fontId="12" fillId="0" borderId="71" xfId="0" applyFont="1" applyBorder="1" applyAlignment="1" applyProtection="1">
      <alignment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12" fillId="0" borderId="28" xfId="0" applyFont="1" applyBorder="1" applyAlignment="1" applyProtection="1">
      <alignment vertical="center" wrapText="1"/>
      <protection hidden="1"/>
    </xf>
    <xf numFmtId="176" fontId="12" fillId="0" borderId="71" xfId="0" applyNumberFormat="1" applyFont="1" applyBorder="1" applyAlignment="1" applyProtection="1">
      <alignment horizontal="center" vertical="center" wrapText="1"/>
      <protection hidden="1"/>
    </xf>
    <xf numFmtId="176" fontId="12" fillId="0" borderId="0" xfId="0" applyNumberFormat="1" applyFont="1" applyAlignment="1" applyProtection="1">
      <alignment horizontal="center" vertical="center" wrapText="1"/>
      <protection hidden="1"/>
    </xf>
    <xf numFmtId="176" fontId="12" fillId="0" borderId="28" xfId="0" applyNumberFormat="1" applyFont="1" applyBorder="1" applyAlignment="1" applyProtection="1">
      <alignment horizontal="center" vertical="center" wrapText="1"/>
      <protection hidden="1"/>
    </xf>
    <xf numFmtId="176" fontId="12" fillId="0" borderId="71" xfId="0" applyNumberFormat="1" applyFont="1" applyBorder="1" applyAlignment="1" applyProtection="1">
      <alignment horizontal="center" vertical="center" shrinkToFit="1"/>
      <protection hidden="1"/>
    </xf>
    <xf numFmtId="176" fontId="12" fillId="0" borderId="0" xfId="0" applyNumberFormat="1" applyFont="1" applyAlignment="1" applyProtection="1">
      <alignment horizontal="center" vertical="center" shrinkToFit="1"/>
      <protection hidden="1"/>
    </xf>
    <xf numFmtId="176" fontId="12" fillId="0" borderId="28" xfId="0" applyNumberFormat="1" applyFont="1" applyBorder="1" applyAlignment="1" applyProtection="1">
      <alignment horizontal="center" vertical="center" shrinkToFit="1"/>
      <protection hidden="1"/>
    </xf>
    <xf numFmtId="0" fontId="12" fillId="0" borderId="71" xfId="0" applyFont="1" applyBorder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2" fillId="0" borderId="28" xfId="0" applyFont="1" applyBorder="1" applyAlignment="1" applyProtection="1">
      <alignment horizontal="left" vertical="center" wrapText="1"/>
      <protection hidden="1"/>
    </xf>
    <xf numFmtId="0" fontId="11" fillId="0" borderId="70" xfId="0" applyFont="1" applyBorder="1" applyAlignment="1">
      <alignment horizontal="center" vertical="center" textRotation="255"/>
    </xf>
    <xf numFmtId="0" fontId="11" fillId="0" borderId="71" xfId="0" applyFont="1" applyBorder="1" applyAlignment="1">
      <alignment horizontal="center" vertical="center" textRotation="255"/>
    </xf>
    <xf numFmtId="0" fontId="11" fillId="0" borderId="64" xfId="0" applyFont="1" applyBorder="1" applyAlignment="1">
      <alignment horizontal="center" vertical="center" textRotation="255"/>
    </xf>
    <xf numFmtId="0" fontId="11" fillId="0" borderId="72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 textRotation="255"/>
    </xf>
    <xf numFmtId="0" fontId="11" fillId="0" borderId="69" xfId="0" applyFont="1" applyBorder="1" applyAlignment="1">
      <alignment horizontal="center" vertical="center" textRotation="255"/>
    </xf>
    <xf numFmtId="0" fontId="11" fillId="0" borderId="3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176" fontId="11" fillId="0" borderId="70" xfId="0" applyNumberFormat="1" applyFont="1" applyBorder="1" applyAlignment="1">
      <alignment horizontal="center" vertical="center"/>
    </xf>
    <xf numFmtId="176" fontId="11" fillId="0" borderId="71" xfId="0" applyNumberFormat="1" applyFont="1" applyBorder="1" applyAlignment="1">
      <alignment horizontal="center" vertical="center"/>
    </xf>
    <xf numFmtId="176" fontId="11" fillId="0" borderId="64" xfId="0" applyNumberFormat="1" applyFont="1" applyBorder="1" applyAlignment="1">
      <alignment horizontal="center" vertical="center"/>
    </xf>
    <xf numFmtId="176" fontId="11" fillId="0" borderId="72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1" fillId="0" borderId="69" xfId="0" applyNumberFormat="1" applyFont="1" applyBorder="1" applyAlignment="1">
      <alignment horizontal="center" vertical="center"/>
    </xf>
    <xf numFmtId="176" fontId="11" fillId="0" borderId="51" xfId="0" applyNumberFormat="1" applyFont="1" applyBorder="1" applyAlignment="1">
      <alignment horizontal="center" vertical="center"/>
    </xf>
    <xf numFmtId="176" fontId="11" fillId="0" borderId="28" xfId="0" applyNumberFormat="1" applyFont="1" applyBorder="1" applyAlignment="1">
      <alignment horizontal="center" vertical="center"/>
    </xf>
    <xf numFmtId="176" fontId="11" fillId="0" borderId="65" xfId="0" applyNumberFormat="1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69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176" fontId="12" fillId="0" borderId="71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6" fontId="12" fillId="0" borderId="28" xfId="0" applyNumberFormat="1" applyFont="1" applyBorder="1" applyAlignment="1">
      <alignment horizontal="center" vertical="center"/>
    </xf>
    <xf numFmtId="0" fontId="12" fillId="0" borderId="71" xfId="0" applyFont="1" applyBorder="1" applyAlignment="1" applyProtection="1">
      <alignment horizontal="center" vertical="center"/>
      <protection hidden="1"/>
    </xf>
    <xf numFmtId="0" fontId="12" fillId="0" borderId="64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69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65" xfId="0" applyFont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27" fillId="0" borderId="69" xfId="0" applyFont="1" applyBorder="1" applyAlignment="1">
      <alignment horizontal="center" vertical="center" shrinkToFit="1"/>
    </xf>
    <xf numFmtId="0" fontId="27" fillId="0" borderId="28" xfId="0" applyFont="1" applyBorder="1" applyAlignment="1">
      <alignment horizontal="center" vertical="center" shrinkToFit="1"/>
    </xf>
    <xf numFmtId="0" fontId="27" fillId="0" borderId="65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vertical="top"/>
    </xf>
    <xf numFmtId="0" fontId="12" fillId="0" borderId="32" xfId="0" applyFont="1" applyBorder="1" applyAlignment="1">
      <alignment vertical="top"/>
    </xf>
    <xf numFmtId="176" fontId="11" fillId="0" borderId="0" xfId="0" applyNumberFormat="1" applyFont="1" applyAlignment="1" applyProtection="1">
      <alignment horizontal="center" vertical="center"/>
      <protection hidden="1"/>
    </xf>
    <xf numFmtId="176" fontId="10" fillId="0" borderId="0" xfId="0" applyNumberFormat="1" applyFont="1" applyAlignment="1">
      <alignment horizontal="center" vertical="center" shrinkToFit="1"/>
    </xf>
    <xf numFmtId="0" fontId="35" fillId="0" borderId="0" xfId="0" applyFont="1" applyAlignment="1">
      <alignment horizontal="right" vertical="center"/>
    </xf>
    <xf numFmtId="0" fontId="36" fillId="0" borderId="73" xfId="0" applyFont="1" applyBorder="1" applyAlignment="1">
      <alignment horizontal="center" vertical="center"/>
    </xf>
    <xf numFmtId="0" fontId="36" fillId="0" borderId="85" xfId="0" applyFont="1" applyBorder="1" applyAlignment="1">
      <alignment horizontal="center" vertical="center"/>
    </xf>
    <xf numFmtId="0" fontId="36" fillId="0" borderId="74" xfId="0" applyFont="1" applyBorder="1" applyAlignment="1">
      <alignment horizontal="center" vertical="center"/>
    </xf>
    <xf numFmtId="0" fontId="36" fillId="0" borderId="86" xfId="0" applyFont="1" applyBorder="1" applyAlignment="1">
      <alignment horizontal="center" vertical="center"/>
    </xf>
    <xf numFmtId="0" fontId="36" fillId="0" borderId="87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6" fillId="0" borderId="88" xfId="0" applyFont="1" applyBorder="1" applyAlignment="1">
      <alignment horizontal="center" vertical="center"/>
    </xf>
    <xf numFmtId="0" fontId="36" fillId="0" borderId="76" xfId="0" applyFont="1" applyBorder="1" applyAlignment="1">
      <alignment horizontal="center" vertical="center"/>
    </xf>
    <xf numFmtId="0" fontId="45" fillId="2" borderId="33" xfId="0" applyFont="1" applyFill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176" fontId="12" fillId="0" borderId="71" xfId="0" applyNumberFormat="1" applyFont="1" applyBorder="1" applyAlignment="1">
      <alignment horizontal="center" vertical="center" shrinkToFit="1"/>
    </xf>
    <xf numFmtId="176" fontId="12" fillId="0" borderId="0" xfId="0" applyNumberFormat="1" applyFont="1" applyAlignment="1">
      <alignment horizontal="center" vertical="center" shrinkToFit="1"/>
    </xf>
    <xf numFmtId="176" fontId="12" fillId="0" borderId="28" xfId="0" applyNumberFormat="1" applyFont="1" applyBorder="1" applyAlignment="1">
      <alignment horizontal="center" vertical="center" shrinkToFit="1"/>
    </xf>
    <xf numFmtId="176" fontId="12" fillId="0" borderId="70" xfId="0" applyNumberFormat="1" applyFont="1" applyBorder="1" applyAlignment="1">
      <alignment horizontal="center" vertical="center"/>
    </xf>
    <xf numFmtId="176" fontId="12" fillId="0" borderId="72" xfId="0" applyNumberFormat="1" applyFont="1" applyBorder="1" applyAlignment="1">
      <alignment horizontal="center" vertical="center"/>
    </xf>
    <xf numFmtId="176" fontId="12" fillId="0" borderId="5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76" fontId="35" fillId="0" borderId="64" xfId="0" applyNumberFormat="1" applyFont="1" applyBorder="1" applyAlignment="1" applyProtection="1">
      <alignment horizontal="center" vertical="center"/>
      <protection hidden="1"/>
    </xf>
    <xf numFmtId="176" fontId="35" fillId="0" borderId="69" xfId="0" applyNumberFormat="1" applyFont="1" applyBorder="1" applyAlignment="1" applyProtection="1">
      <alignment horizontal="center" vertical="center"/>
      <protection hidden="1"/>
    </xf>
    <xf numFmtId="176" fontId="35" fillId="0" borderId="65" xfId="0" applyNumberFormat="1" applyFont="1" applyBorder="1" applyAlignment="1" applyProtection="1">
      <alignment horizontal="center" vertical="center"/>
      <protection hidden="1"/>
    </xf>
    <xf numFmtId="0" fontId="12" fillId="0" borderId="70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46" fillId="0" borderId="96" xfId="0" applyFont="1" applyBorder="1" applyAlignment="1">
      <alignment horizontal="center" vertical="center"/>
    </xf>
    <xf numFmtId="0" fontId="46" fillId="0" borderId="97" xfId="0" applyFont="1" applyBorder="1" applyAlignment="1">
      <alignment horizontal="center" vertical="center"/>
    </xf>
    <xf numFmtId="0" fontId="46" fillId="0" borderId="98" xfId="0" applyFont="1" applyBorder="1" applyAlignment="1">
      <alignment horizontal="center" vertical="center"/>
    </xf>
    <xf numFmtId="0" fontId="45" fillId="13" borderId="33" xfId="0" applyFont="1" applyFill="1" applyBorder="1" applyAlignment="1">
      <alignment horizontal="center" vertical="center" textRotation="255" shrinkToFit="1"/>
    </xf>
    <xf numFmtId="0" fontId="45" fillId="12" borderId="33" xfId="0" applyFont="1" applyFill="1" applyBorder="1" applyAlignment="1">
      <alignment horizontal="center" vertical="center" textRotation="255"/>
    </xf>
    <xf numFmtId="0" fontId="45" fillId="3" borderId="33" xfId="0" applyFont="1" applyFill="1" applyBorder="1" applyAlignment="1">
      <alignment horizontal="center" vertical="center" textRotation="255"/>
    </xf>
    <xf numFmtId="0" fontId="45" fillId="4" borderId="33" xfId="0" applyFont="1" applyFill="1" applyBorder="1" applyAlignment="1">
      <alignment horizontal="center" vertical="center" textRotation="255" shrinkToFit="1"/>
    </xf>
    <xf numFmtId="0" fontId="45" fillId="14" borderId="33" xfId="0" applyFont="1" applyFill="1" applyBorder="1" applyAlignment="1">
      <alignment horizontal="center" vertical="center" textRotation="255"/>
    </xf>
    <xf numFmtId="0" fontId="12" fillId="0" borderId="71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176" fontId="33" fillId="0" borderId="70" xfId="0" applyNumberFormat="1" applyFont="1" applyBorder="1" applyAlignment="1">
      <alignment horizontal="center" vertical="center"/>
    </xf>
    <xf numFmtId="176" fontId="33" fillId="0" borderId="71" xfId="0" applyNumberFormat="1" applyFont="1" applyBorder="1" applyAlignment="1">
      <alignment horizontal="center" vertical="center"/>
    </xf>
    <xf numFmtId="176" fontId="33" fillId="0" borderId="64" xfId="0" applyNumberFormat="1" applyFont="1" applyBorder="1" applyAlignment="1">
      <alignment horizontal="center" vertical="center"/>
    </xf>
    <xf numFmtId="176" fontId="33" fillId="0" borderId="72" xfId="0" applyNumberFormat="1" applyFont="1" applyBorder="1" applyAlignment="1">
      <alignment horizontal="center" vertical="center"/>
    </xf>
    <xf numFmtId="176" fontId="33" fillId="0" borderId="0" xfId="0" applyNumberFormat="1" applyFont="1" applyAlignment="1">
      <alignment horizontal="center" vertical="center"/>
    </xf>
    <xf numFmtId="176" fontId="33" fillId="0" borderId="69" xfId="0" applyNumberFormat="1" applyFont="1" applyBorder="1" applyAlignment="1">
      <alignment horizontal="center" vertical="center"/>
    </xf>
    <xf numFmtId="176" fontId="33" fillId="0" borderId="51" xfId="0" applyNumberFormat="1" applyFont="1" applyBorder="1" applyAlignment="1">
      <alignment horizontal="center" vertical="center"/>
    </xf>
    <xf numFmtId="176" fontId="33" fillId="0" borderId="28" xfId="0" applyNumberFormat="1" applyFont="1" applyBorder="1" applyAlignment="1">
      <alignment horizontal="center" vertical="center"/>
    </xf>
    <xf numFmtId="176" fontId="33" fillId="0" borderId="65" xfId="0" applyNumberFormat="1" applyFont="1" applyBorder="1" applyAlignment="1">
      <alignment horizontal="center" vertical="center"/>
    </xf>
    <xf numFmtId="0" fontId="11" fillId="0" borderId="70" xfId="0" applyFont="1" applyBorder="1" applyAlignment="1">
      <alignment horizontal="center" textRotation="255" shrinkToFit="1"/>
    </xf>
    <xf numFmtId="0" fontId="11" fillId="0" borderId="71" xfId="0" applyFont="1" applyBorder="1" applyAlignment="1">
      <alignment horizontal="center" textRotation="255" shrinkToFit="1"/>
    </xf>
    <xf numFmtId="0" fontId="11" fillId="0" borderId="72" xfId="0" applyFont="1" applyBorder="1" applyAlignment="1">
      <alignment horizontal="center" textRotation="255" shrinkToFit="1"/>
    </xf>
    <xf numFmtId="0" fontId="11" fillId="0" borderId="0" xfId="0" applyFont="1" applyAlignment="1">
      <alignment horizontal="center" textRotation="255" shrinkToFit="1"/>
    </xf>
  </cellXfs>
  <cellStyles count="1">
    <cellStyle name="標準" xfId="0" builtinId="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FF"/>
      <color rgb="FF00FF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2</xdr:row>
      <xdr:rowOff>68580</xdr:rowOff>
    </xdr:from>
    <xdr:to>
      <xdr:col>10</xdr:col>
      <xdr:colOff>655320</xdr:colOff>
      <xdr:row>4</xdr:row>
      <xdr:rowOff>182880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16280" y="541020"/>
          <a:ext cx="6393180" cy="5715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保存する際はファイルの種類が「マクロ有効ブック」になっていることを確認してください！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システムが正常に作動しない場合があります。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138</xdr:col>
          <xdr:colOff>57150</xdr:colOff>
          <xdr:row>5</xdr:row>
          <xdr:rowOff>19050</xdr:rowOff>
        </xdr:from>
        <xdr:to>
          <xdr:col>140</xdr:col>
          <xdr:colOff>1047750</xdr:colOff>
          <xdr:row>19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6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連続印刷(全員)</a:t>
              </a:r>
            </a:p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印刷プレビュー付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</xdr:col>
          <xdr:colOff>66675</xdr:colOff>
          <xdr:row>23</xdr:row>
          <xdr:rowOff>0</xdr:rowOff>
        </xdr:from>
        <xdr:to>
          <xdr:col>140</xdr:col>
          <xdr:colOff>1038225</xdr:colOff>
          <xdr:row>38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6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連続印刷(全員)</a:t>
              </a:r>
            </a:p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プレビューなし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141</xdr:col>
          <xdr:colOff>209550</xdr:colOff>
          <xdr:row>1</xdr:row>
          <xdr:rowOff>9525</xdr:rowOff>
        </xdr:from>
        <xdr:to>
          <xdr:col>143</xdr:col>
          <xdr:colOff>409575</xdr:colOff>
          <xdr:row>1</xdr:row>
          <xdr:rowOff>438150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6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番号指定印刷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endParaRPr>
            </a:p>
            <a:p>
              <a:pPr algn="ctr" rtl="0">
                <a:defRPr sz="1000"/>
              </a:pPr>
              <a:endPara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endParaRP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A9B8E-5840-45B5-AD75-BB00D347488F}">
  <sheetPr codeName="Sheet2">
    <tabColor rgb="FFFF0000"/>
    <pageSetUpPr fitToPage="1"/>
  </sheetPr>
  <dimension ref="B2:U62"/>
  <sheetViews>
    <sheetView showGridLines="0" showRowColHeaders="0" tabSelected="1" workbookViewId="0"/>
  </sheetViews>
  <sheetFormatPr defaultRowHeight="18.75" x14ac:dyDescent="0.4"/>
  <cols>
    <col min="3" max="3" width="9.75" customWidth="1"/>
    <col min="4" max="4" width="7.875" customWidth="1"/>
    <col min="5" max="5" width="5.375" customWidth="1"/>
    <col min="259" max="259" width="9.75" customWidth="1"/>
    <col min="260" max="260" width="6.375" customWidth="1"/>
    <col min="261" max="261" width="5.375" customWidth="1"/>
    <col min="515" max="515" width="9.75" customWidth="1"/>
    <col min="516" max="516" width="6.375" customWidth="1"/>
    <col min="517" max="517" width="5.375" customWidth="1"/>
    <col min="771" max="771" width="9.75" customWidth="1"/>
    <col min="772" max="772" width="6.375" customWidth="1"/>
    <col min="773" max="773" width="5.375" customWidth="1"/>
    <col min="1027" max="1027" width="9.75" customWidth="1"/>
    <col min="1028" max="1028" width="6.375" customWidth="1"/>
    <col min="1029" max="1029" width="5.375" customWidth="1"/>
    <col min="1283" max="1283" width="9.75" customWidth="1"/>
    <col min="1284" max="1284" width="6.375" customWidth="1"/>
    <col min="1285" max="1285" width="5.375" customWidth="1"/>
    <col min="1539" max="1539" width="9.75" customWidth="1"/>
    <col min="1540" max="1540" width="6.375" customWidth="1"/>
    <col min="1541" max="1541" width="5.375" customWidth="1"/>
    <col min="1795" max="1795" width="9.75" customWidth="1"/>
    <col min="1796" max="1796" width="6.375" customWidth="1"/>
    <col min="1797" max="1797" width="5.375" customWidth="1"/>
    <col min="2051" max="2051" width="9.75" customWidth="1"/>
    <col min="2052" max="2052" width="6.375" customWidth="1"/>
    <col min="2053" max="2053" width="5.375" customWidth="1"/>
    <col min="2307" max="2307" width="9.75" customWidth="1"/>
    <col min="2308" max="2308" width="6.375" customWidth="1"/>
    <col min="2309" max="2309" width="5.375" customWidth="1"/>
    <col min="2563" max="2563" width="9.75" customWidth="1"/>
    <col min="2564" max="2564" width="6.375" customWidth="1"/>
    <col min="2565" max="2565" width="5.375" customWidth="1"/>
    <col min="2819" max="2819" width="9.75" customWidth="1"/>
    <col min="2820" max="2820" width="6.375" customWidth="1"/>
    <col min="2821" max="2821" width="5.375" customWidth="1"/>
    <col min="3075" max="3075" width="9.75" customWidth="1"/>
    <col min="3076" max="3076" width="6.375" customWidth="1"/>
    <col min="3077" max="3077" width="5.375" customWidth="1"/>
    <col min="3331" max="3331" width="9.75" customWidth="1"/>
    <col min="3332" max="3332" width="6.375" customWidth="1"/>
    <col min="3333" max="3333" width="5.375" customWidth="1"/>
    <col min="3587" max="3587" width="9.75" customWidth="1"/>
    <col min="3588" max="3588" width="6.375" customWidth="1"/>
    <col min="3589" max="3589" width="5.375" customWidth="1"/>
    <col min="3843" max="3843" width="9.75" customWidth="1"/>
    <col min="3844" max="3844" width="6.375" customWidth="1"/>
    <col min="3845" max="3845" width="5.375" customWidth="1"/>
    <col min="4099" max="4099" width="9.75" customWidth="1"/>
    <col min="4100" max="4100" width="6.375" customWidth="1"/>
    <col min="4101" max="4101" width="5.375" customWidth="1"/>
    <col min="4355" max="4355" width="9.75" customWidth="1"/>
    <col min="4356" max="4356" width="6.375" customWidth="1"/>
    <col min="4357" max="4357" width="5.375" customWidth="1"/>
    <col min="4611" max="4611" width="9.75" customWidth="1"/>
    <col min="4612" max="4612" width="6.375" customWidth="1"/>
    <col min="4613" max="4613" width="5.375" customWidth="1"/>
    <col min="4867" max="4867" width="9.75" customWidth="1"/>
    <col min="4868" max="4868" width="6.375" customWidth="1"/>
    <col min="4869" max="4869" width="5.375" customWidth="1"/>
    <col min="5123" max="5123" width="9.75" customWidth="1"/>
    <col min="5124" max="5124" width="6.375" customWidth="1"/>
    <col min="5125" max="5125" width="5.375" customWidth="1"/>
    <col min="5379" max="5379" width="9.75" customWidth="1"/>
    <col min="5380" max="5380" width="6.375" customWidth="1"/>
    <col min="5381" max="5381" width="5.375" customWidth="1"/>
    <col min="5635" max="5635" width="9.75" customWidth="1"/>
    <col min="5636" max="5636" width="6.375" customWidth="1"/>
    <col min="5637" max="5637" width="5.375" customWidth="1"/>
    <col min="5891" max="5891" width="9.75" customWidth="1"/>
    <col min="5892" max="5892" width="6.375" customWidth="1"/>
    <col min="5893" max="5893" width="5.375" customWidth="1"/>
    <col min="6147" max="6147" width="9.75" customWidth="1"/>
    <col min="6148" max="6148" width="6.375" customWidth="1"/>
    <col min="6149" max="6149" width="5.375" customWidth="1"/>
    <col min="6403" max="6403" width="9.75" customWidth="1"/>
    <col min="6404" max="6404" width="6.375" customWidth="1"/>
    <col min="6405" max="6405" width="5.375" customWidth="1"/>
    <col min="6659" max="6659" width="9.75" customWidth="1"/>
    <col min="6660" max="6660" width="6.375" customWidth="1"/>
    <col min="6661" max="6661" width="5.375" customWidth="1"/>
    <col min="6915" max="6915" width="9.75" customWidth="1"/>
    <col min="6916" max="6916" width="6.375" customWidth="1"/>
    <col min="6917" max="6917" width="5.375" customWidth="1"/>
    <col min="7171" max="7171" width="9.75" customWidth="1"/>
    <col min="7172" max="7172" width="6.375" customWidth="1"/>
    <col min="7173" max="7173" width="5.375" customWidth="1"/>
    <col min="7427" max="7427" width="9.75" customWidth="1"/>
    <col min="7428" max="7428" width="6.375" customWidth="1"/>
    <col min="7429" max="7429" width="5.375" customWidth="1"/>
    <col min="7683" max="7683" width="9.75" customWidth="1"/>
    <col min="7684" max="7684" width="6.375" customWidth="1"/>
    <col min="7685" max="7685" width="5.375" customWidth="1"/>
    <col min="7939" max="7939" width="9.75" customWidth="1"/>
    <col min="7940" max="7940" width="6.375" customWidth="1"/>
    <col min="7941" max="7941" width="5.375" customWidth="1"/>
    <col min="8195" max="8195" width="9.75" customWidth="1"/>
    <col min="8196" max="8196" width="6.375" customWidth="1"/>
    <col min="8197" max="8197" width="5.375" customWidth="1"/>
    <col min="8451" max="8451" width="9.75" customWidth="1"/>
    <col min="8452" max="8452" width="6.375" customWidth="1"/>
    <col min="8453" max="8453" width="5.375" customWidth="1"/>
    <col min="8707" max="8707" width="9.75" customWidth="1"/>
    <col min="8708" max="8708" width="6.375" customWidth="1"/>
    <col min="8709" max="8709" width="5.375" customWidth="1"/>
    <col min="8963" max="8963" width="9.75" customWidth="1"/>
    <col min="8964" max="8964" width="6.375" customWidth="1"/>
    <col min="8965" max="8965" width="5.375" customWidth="1"/>
    <col min="9219" max="9219" width="9.75" customWidth="1"/>
    <col min="9220" max="9220" width="6.375" customWidth="1"/>
    <col min="9221" max="9221" width="5.375" customWidth="1"/>
    <col min="9475" max="9475" width="9.75" customWidth="1"/>
    <col min="9476" max="9476" width="6.375" customWidth="1"/>
    <col min="9477" max="9477" width="5.375" customWidth="1"/>
    <col min="9731" max="9731" width="9.75" customWidth="1"/>
    <col min="9732" max="9732" width="6.375" customWidth="1"/>
    <col min="9733" max="9733" width="5.375" customWidth="1"/>
    <col min="9987" max="9987" width="9.75" customWidth="1"/>
    <col min="9988" max="9988" width="6.375" customWidth="1"/>
    <col min="9989" max="9989" width="5.375" customWidth="1"/>
    <col min="10243" max="10243" width="9.75" customWidth="1"/>
    <col min="10244" max="10244" width="6.375" customWidth="1"/>
    <col min="10245" max="10245" width="5.375" customWidth="1"/>
    <col min="10499" max="10499" width="9.75" customWidth="1"/>
    <col min="10500" max="10500" width="6.375" customWidth="1"/>
    <col min="10501" max="10501" width="5.375" customWidth="1"/>
    <col min="10755" max="10755" width="9.75" customWidth="1"/>
    <col min="10756" max="10756" width="6.375" customWidth="1"/>
    <col min="10757" max="10757" width="5.375" customWidth="1"/>
    <col min="11011" max="11011" width="9.75" customWidth="1"/>
    <col min="11012" max="11012" width="6.375" customWidth="1"/>
    <col min="11013" max="11013" width="5.375" customWidth="1"/>
    <col min="11267" max="11267" width="9.75" customWidth="1"/>
    <col min="11268" max="11268" width="6.375" customWidth="1"/>
    <col min="11269" max="11269" width="5.375" customWidth="1"/>
    <col min="11523" max="11523" width="9.75" customWidth="1"/>
    <col min="11524" max="11524" width="6.375" customWidth="1"/>
    <col min="11525" max="11525" width="5.375" customWidth="1"/>
    <col min="11779" max="11779" width="9.75" customWidth="1"/>
    <col min="11780" max="11780" width="6.375" customWidth="1"/>
    <col min="11781" max="11781" width="5.375" customWidth="1"/>
    <col min="12035" max="12035" width="9.75" customWidth="1"/>
    <col min="12036" max="12036" width="6.375" customWidth="1"/>
    <col min="12037" max="12037" width="5.375" customWidth="1"/>
    <col min="12291" max="12291" width="9.75" customWidth="1"/>
    <col min="12292" max="12292" width="6.375" customWidth="1"/>
    <col min="12293" max="12293" width="5.375" customWidth="1"/>
    <col min="12547" max="12547" width="9.75" customWidth="1"/>
    <col min="12548" max="12548" width="6.375" customWidth="1"/>
    <col min="12549" max="12549" width="5.375" customWidth="1"/>
    <col min="12803" max="12803" width="9.75" customWidth="1"/>
    <col min="12804" max="12804" width="6.375" customWidth="1"/>
    <col min="12805" max="12805" width="5.375" customWidth="1"/>
    <col min="13059" max="13059" width="9.75" customWidth="1"/>
    <col min="13060" max="13060" width="6.375" customWidth="1"/>
    <col min="13061" max="13061" width="5.375" customWidth="1"/>
    <col min="13315" max="13315" width="9.75" customWidth="1"/>
    <col min="13316" max="13316" width="6.375" customWidth="1"/>
    <col min="13317" max="13317" width="5.375" customWidth="1"/>
    <col min="13571" max="13571" width="9.75" customWidth="1"/>
    <col min="13572" max="13572" width="6.375" customWidth="1"/>
    <col min="13573" max="13573" width="5.375" customWidth="1"/>
    <col min="13827" max="13827" width="9.75" customWidth="1"/>
    <col min="13828" max="13828" width="6.375" customWidth="1"/>
    <col min="13829" max="13829" width="5.375" customWidth="1"/>
    <col min="14083" max="14083" width="9.75" customWidth="1"/>
    <col min="14084" max="14084" width="6.375" customWidth="1"/>
    <col min="14085" max="14085" width="5.375" customWidth="1"/>
    <col min="14339" max="14339" width="9.75" customWidth="1"/>
    <col min="14340" max="14340" width="6.375" customWidth="1"/>
    <col min="14341" max="14341" width="5.375" customWidth="1"/>
    <col min="14595" max="14595" width="9.75" customWidth="1"/>
    <col min="14596" max="14596" width="6.375" customWidth="1"/>
    <col min="14597" max="14597" width="5.375" customWidth="1"/>
    <col min="14851" max="14851" width="9.75" customWidth="1"/>
    <col min="14852" max="14852" width="6.375" customWidth="1"/>
    <col min="14853" max="14853" width="5.375" customWidth="1"/>
    <col min="15107" max="15107" width="9.75" customWidth="1"/>
    <col min="15108" max="15108" width="6.375" customWidth="1"/>
    <col min="15109" max="15109" width="5.375" customWidth="1"/>
    <col min="15363" max="15363" width="9.75" customWidth="1"/>
    <col min="15364" max="15364" width="6.375" customWidth="1"/>
    <col min="15365" max="15365" width="5.375" customWidth="1"/>
    <col min="15619" max="15619" width="9.75" customWidth="1"/>
    <col min="15620" max="15620" width="6.375" customWidth="1"/>
    <col min="15621" max="15621" width="5.375" customWidth="1"/>
    <col min="15875" max="15875" width="9.75" customWidth="1"/>
    <col min="15876" max="15876" width="6.375" customWidth="1"/>
    <col min="15877" max="15877" width="5.375" customWidth="1"/>
    <col min="16131" max="16131" width="9.75" customWidth="1"/>
    <col min="16132" max="16132" width="6.375" customWidth="1"/>
    <col min="16133" max="16133" width="5.375" customWidth="1"/>
  </cols>
  <sheetData>
    <row r="2" spans="2:11" x14ac:dyDescent="0.4">
      <c r="B2" s="1" t="s">
        <v>0</v>
      </c>
      <c r="C2" s="2"/>
      <c r="D2" s="2"/>
      <c r="E2" s="2"/>
      <c r="F2" s="3"/>
      <c r="H2" s="3"/>
      <c r="I2" s="3"/>
      <c r="J2" s="4"/>
      <c r="K2" s="3"/>
    </row>
    <row r="3" spans="2:11" x14ac:dyDescent="0.4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x14ac:dyDescent="0.4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x14ac:dyDescent="0.4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x14ac:dyDescent="0.4">
      <c r="B6" s="3"/>
      <c r="C6" s="3" t="s">
        <v>1</v>
      </c>
      <c r="D6" s="3"/>
      <c r="E6" s="3"/>
      <c r="F6" s="3"/>
      <c r="G6" s="3"/>
      <c r="H6" s="3"/>
      <c r="I6" s="3"/>
      <c r="J6" s="3"/>
      <c r="K6" s="3"/>
    </row>
    <row r="7" spans="2:11" x14ac:dyDescent="0.4">
      <c r="B7" s="3"/>
      <c r="C7" s="5" t="s">
        <v>2</v>
      </c>
      <c r="D7" s="3" t="s">
        <v>3</v>
      </c>
      <c r="E7" s="3"/>
      <c r="F7" s="3"/>
      <c r="G7" s="3"/>
      <c r="H7" s="3"/>
      <c r="I7" s="3"/>
      <c r="J7" s="3"/>
      <c r="K7" s="3"/>
    </row>
    <row r="8" spans="2:11" x14ac:dyDescent="0.4">
      <c r="B8" s="3"/>
      <c r="C8" s="5" t="s">
        <v>4</v>
      </c>
      <c r="D8" s="3" t="s">
        <v>5</v>
      </c>
      <c r="E8" s="3"/>
      <c r="F8" s="3"/>
      <c r="G8" s="3"/>
      <c r="H8" s="3"/>
      <c r="I8" s="3"/>
      <c r="J8" s="3"/>
      <c r="K8" s="3"/>
    </row>
    <row r="9" spans="2:11" x14ac:dyDescent="0.4">
      <c r="B9" s="3"/>
      <c r="C9" s="5" t="s">
        <v>6</v>
      </c>
      <c r="D9" s="3" t="s">
        <v>7</v>
      </c>
      <c r="E9" s="3"/>
      <c r="F9" s="3"/>
      <c r="G9" s="3"/>
      <c r="H9" s="3"/>
      <c r="I9" s="3"/>
      <c r="J9" s="3"/>
      <c r="K9" s="3"/>
    </row>
    <row r="10" spans="2:11" x14ac:dyDescent="0.4">
      <c r="B10" s="3"/>
      <c r="C10" s="5" t="s">
        <v>8</v>
      </c>
      <c r="D10" s="3" t="s">
        <v>9</v>
      </c>
      <c r="E10" s="3"/>
      <c r="F10" s="3"/>
      <c r="G10" s="3"/>
      <c r="H10" s="3"/>
      <c r="I10" s="3"/>
      <c r="J10" s="3"/>
      <c r="K10" s="3"/>
    </row>
    <row r="11" spans="2:11" x14ac:dyDescent="0.4">
      <c r="B11" s="3"/>
      <c r="C11" s="5" t="s">
        <v>10</v>
      </c>
      <c r="D11" s="3" t="s">
        <v>11</v>
      </c>
      <c r="E11" s="3"/>
      <c r="F11" s="3"/>
      <c r="G11" s="3"/>
      <c r="H11" s="3"/>
      <c r="I11" s="3"/>
      <c r="J11" s="3"/>
      <c r="K11" s="3"/>
    </row>
    <row r="12" spans="2:11" x14ac:dyDescent="0.4">
      <c r="B12" s="3"/>
      <c r="C12" s="5" t="s">
        <v>12</v>
      </c>
      <c r="D12" s="3" t="s">
        <v>13</v>
      </c>
      <c r="E12" s="3"/>
      <c r="F12" s="3"/>
      <c r="G12" s="3"/>
      <c r="H12" s="3"/>
      <c r="I12" s="3"/>
      <c r="J12" s="3"/>
      <c r="K12" s="3"/>
    </row>
    <row r="13" spans="2:11" x14ac:dyDescent="0.4">
      <c r="B13" s="3"/>
      <c r="C13" s="5" t="s">
        <v>14</v>
      </c>
      <c r="D13" s="3" t="s">
        <v>15</v>
      </c>
      <c r="E13" s="3"/>
      <c r="F13" s="3"/>
      <c r="G13" s="3"/>
      <c r="H13" s="3"/>
      <c r="I13" s="3"/>
      <c r="J13" s="3"/>
      <c r="K13" s="3"/>
    </row>
    <row r="14" spans="2:11" x14ac:dyDescent="0.4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x14ac:dyDescent="0.4">
      <c r="B15" s="3"/>
      <c r="C15" s="6" t="s">
        <v>16</v>
      </c>
      <c r="D15" s="3"/>
      <c r="E15" s="3"/>
      <c r="F15" s="3"/>
      <c r="G15" s="3"/>
      <c r="H15" s="3"/>
      <c r="I15" s="3"/>
      <c r="J15" s="3"/>
      <c r="K15" s="3"/>
    </row>
    <row r="16" spans="2:11" ht="19.5" thickBot="1" x14ac:dyDescent="0.4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9.5" thickBot="1" x14ac:dyDescent="0.45">
      <c r="B17" s="3"/>
      <c r="C17" s="146" t="s">
        <v>17</v>
      </c>
      <c r="D17" s="3" t="s">
        <v>18</v>
      </c>
      <c r="E17" s="3"/>
      <c r="F17" s="3"/>
      <c r="G17" s="3"/>
      <c r="H17" s="3"/>
      <c r="I17" s="3"/>
      <c r="J17" s="3"/>
      <c r="K17" s="3"/>
    </row>
    <row r="18" spans="2:11" x14ac:dyDescent="0.4">
      <c r="B18" s="3"/>
      <c r="C18" s="144"/>
      <c r="D18" s="8" t="s">
        <v>19</v>
      </c>
      <c r="E18" s="3"/>
      <c r="F18" s="3"/>
      <c r="G18" s="3"/>
      <c r="H18" s="3"/>
      <c r="I18" s="3"/>
      <c r="J18" s="3"/>
      <c r="K18" s="3"/>
    </row>
    <row r="19" spans="2:11" x14ac:dyDescent="0.4">
      <c r="B19" s="3"/>
      <c r="C19" s="144"/>
      <c r="D19" s="8" t="s">
        <v>20</v>
      </c>
      <c r="E19" s="3"/>
      <c r="F19" s="3"/>
      <c r="G19" s="3"/>
      <c r="H19" s="3"/>
      <c r="I19" s="3"/>
      <c r="J19" s="3"/>
      <c r="K19" s="3"/>
    </row>
    <row r="20" spans="2:11" x14ac:dyDescent="0.4">
      <c r="B20" s="3"/>
      <c r="C20" s="7" t="s">
        <v>21</v>
      </c>
      <c r="D20" s="3" t="s">
        <v>22</v>
      </c>
      <c r="E20" s="3"/>
      <c r="F20" s="3"/>
      <c r="G20" s="3"/>
      <c r="H20" s="3"/>
      <c r="I20" s="3"/>
      <c r="J20" s="3"/>
      <c r="K20" s="3"/>
    </row>
    <row r="21" spans="2:11" x14ac:dyDescent="0.4">
      <c r="B21" s="3"/>
      <c r="C21" s="7" t="s">
        <v>21</v>
      </c>
      <c r="D21" s="3" t="s">
        <v>23</v>
      </c>
      <c r="E21" s="3"/>
      <c r="F21" s="3"/>
      <c r="G21" s="3"/>
      <c r="H21" s="3"/>
      <c r="I21" s="3"/>
      <c r="J21" s="3"/>
      <c r="K21" s="3"/>
    </row>
    <row r="22" spans="2:11" x14ac:dyDescent="0.4">
      <c r="B22" s="3"/>
      <c r="C22" s="7" t="s">
        <v>21</v>
      </c>
      <c r="D22" s="3" t="s">
        <v>24</v>
      </c>
      <c r="E22" s="3"/>
      <c r="F22" s="3"/>
      <c r="G22" s="3"/>
      <c r="H22" s="3"/>
      <c r="I22" s="3"/>
      <c r="J22" s="3"/>
      <c r="K22" s="3"/>
    </row>
    <row r="23" spans="2:11" x14ac:dyDescent="0.4">
      <c r="B23" s="3"/>
      <c r="C23" s="7"/>
      <c r="D23" s="3" t="s">
        <v>25</v>
      </c>
      <c r="E23" s="3"/>
      <c r="F23" s="3"/>
      <c r="G23" s="3"/>
      <c r="H23" s="3"/>
      <c r="I23" s="3"/>
      <c r="J23" s="3"/>
      <c r="K23" s="3"/>
    </row>
    <row r="24" spans="2:11" x14ac:dyDescent="0.4">
      <c r="B24" s="3"/>
      <c r="C24" s="7" t="s">
        <v>21</v>
      </c>
      <c r="D24" s="3" t="s">
        <v>26</v>
      </c>
      <c r="E24" s="3"/>
      <c r="F24" s="3"/>
      <c r="G24" s="3"/>
      <c r="H24" s="3"/>
      <c r="I24" s="3"/>
      <c r="J24" s="3"/>
      <c r="K24" s="3"/>
    </row>
    <row r="25" spans="2:11" ht="19.5" thickBot="1" x14ac:dyDescent="0.45">
      <c r="B25" s="3"/>
      <c r="C25" s="7"/>
      <c r="D25" s="3"/>
      <c r="E25" s="3"/>
      <c r="F25" s="3"/>
      <c r="G25" s="3"/>
      <c r="H25" s="3"/>
      <c r="I25" s="3"/>
      <c r="J25" s="3"/>
      <c r="K25" s="3"/>
    </row>
    <row r="26" spans="2:11" ht="19.5" thickBot="1" x14ac:dyDescent="0.45">
      <c r="B26" s="3"/>
      <c r="C26" s="173" t="s">
        <v>27</v>
      </c>
      <c r="D26" s="174"/>
      <c r="E26" s="3" t="s">
        <v>18</v>
      </c>
      <c r="H26" s="3"/>
      <c r="I26" s="3"/>
      <c r="J26" s="3"/>
      <c r="K26" s="3"/>
    </row>
    <row r="27" spans="2:11" x14ac:dyDescent="0.4">
      <c r="B27" s="3"/>
      <c r="C27" s="7"/>
      <c r="D27" s="8" t="s">
        <v>19</v>
      </c>
      <c r="E27" s="3"/>
      <c r="F27" s="3"/>
      <c r="G27" s="3"/>
      <c r="H27" s="3"/>
      <c r="I27" s="3"/>
      <c r="J27" s="3"/>
      <c r="K27" s="3"/>
    </row>
    <row r="28" spans="2:11" x14ac:dyDescent="0.4">
      <c r="B28" s="3"/>
      <c r="C28" s="7"/>
      <c r="D28" s="8" t="s">
        <v>20</v>
      </c>
      <c r="E28" s="3"/>
      <c r="F28" s="3"/>
      <c r="G28" s="3"/>
      <c r="H28" s="3"/>
      <c r="I28" s="3"/>
      <c r="J28" s="3"/>
      <c r="K28" s="3"/>
    </row>
    <row r="29" spans="2:11" x14ac:dyDescent="0.4">
      <c r="B29" s="3"/>
      <c r="C29" s="7" t="s">
        <v>21</v>
      </c>
      <c r="D29" s="3" t="s">
        <v>28</v>
      </c>
      <c r="E29" s="3"/>
      <c r="F29" s="3"/>
      <c r="G29" s="3"/>
      <c r="H29" s="3"/>
      <c r="I29" s="3"/>
      <c r="J29" s="3"/>
      <c r="K29" s="3"/>
    </row>
    <row r="30" spans="2:11" x14ac:dyDescent="0.4">
      <c r="B30" s="3"/>
      <c r="C30" s="7" t="s">
        <v>21</v>
      </c>
      <c r="D30" s="3" t="s">
        <v>29</v>
      </c>
      <c r="E30" s="3"/>
      <c r="F30" s="3"/>
      <c r="G30" s="3"/>
      <c r="H30" s="3"/>
      <c r="I30" s="3"/>
      <c r="J30" s="3"/>
      <c r="K30" s="3"/>
    </row>
    <row r="31" spans="2:11" x14ac:dyDescent="0.4">
      <c r="B31" s="3"/>
      <c r="C31" s="7" t="s">
        <v>21</v>
      </c>
      <c r="D31" s="3" t="s">
        <v>30</v>
      </c>
      <c r="E31" s="3"/>
      <c r="F31" s="3"/>
      <c r="G31" s="3"/>
      <c r="H31" s="3"/>
      <c r="I31" s="3"/>
      <c r="J31" s="3"/>
      <c r="K31" s="3"/>
    </row>
    <row r="32" spans="2:11" x14ac:dyDescent="0.4">
      <c r="B32" s="3"/>
      <c r="C32" s="7" t="s">
        <v>21</v>
      </c>
      <c r="D32" s="3" t="s">
        <v>31</v>
      </c>
      <c r="E32" s="3"/>
      <c r="F32" s="3"/>
      <c r="G32" s="3"/>
      <c r="H32" s="3"/>
      <c r="I32" s="3"/>
      <c r="J32" s="3"/>
      <c r="K32" s="3"/>
    </row>
    <row r="33" spans="2:11" x14ac:dyDescent="0.4">
      <c r="B33" s="3"/>
      <c r="C33" s="7" t="s">
        <v>21</v>
      </c>
      <c r="D33" s="3" t="s">
        <v>32</v>
      </c>
      <c r="E33" s="3"/>
      <c r="F33" s="3"/>
      <c r="G33" s="3"/>
      <c r="H33" s="3"/>
      <c r="I33" s="3"/>
      <c r="J33" s="3"/>
      <c r="K33" s="3"/>
    </row>
    <row r="34" spans="2:11" x14ac:dyDescent="0.4">
      <c r="B34" s="3"/>
      <c r="C34" s="7" t="s">
        <v>21</v>
      </c>
      <c r="D34" s="3" t="s">
        <v>33</v>
      </c>
      <c r="E34" s="3"/>
      <c r="F34" s="3"/>
      <c r="G34" s="3"/>
      <c r="H34" s="3"/>
      <c r="I34" s="3"/>
      <c r="J34" s="3"/>
      <c r="K34" s="3"/>
    </row>
    <row r="35" spans="2:11" ht="19.5" thickBot="1" x14ac:dyDescent="0.45">
      <c r="B35" s="3"/>
      <c r="E35" s="3"/>
      <c r="F35" s="3"/>
      <c r="G35" s="3"/>
      <c r="H35" s="3"/>
      <c r="I35" s="3"/>
      <c r="J35" s="3"/>
      <c r="K35" s="3"/>
    </row>
    <row r="36" spans="2:11" ht="19.5" thickBot="1" x14ac:dyDescent="0.45">
      <c r="B36" s="3"/>
      <c r="C36" s="145" t="s">
        <v>34</v>
      </c>
      <c r="D36" s="3" t="s">
        <v>18</v>
      </c>
      <c r="E36" s="3"/>
      <c r="F36" s="3"/>
      <c r="G36" s="3"/>
      <c r="H36" s="3"/>
      <c r="I36" s="3"/>
      <c r="J36" s="3"/>
      <c r="K36" s="3"/>
    </row>
    <row r="37" spans="2:11" x14ac:dyDescent="0.4">
      <c r="B37" s="3"/>
      <c r="C37" s="3"/>
      <c r="D37" s="8" t="s">
        <v>35</v>
      </c>
      <c r="E37" s="3"/>
      <c r="F37" s="3"/>
      <c r="G37" s="3"/>
      <c r="H37" s="3"/>
      <c r="I37" s="3"/>
      <c r="J37" s="3"/>
      <c r="K37" s="3"/>
    </row>
    <row r="38" spans="2:11" x14ac:dyDescent="0.4">
      <c r="B38" s="3"/>
      <c r="C38" s="3"/>
      <c r="D38" s="8" t="s">
        <v>20</v>
      </c>
      <c r="E38" s="3"/>
      <c r="F38" s="3"/>
      <c r="G38" s="3"/>
      <c r="H38" s="3"/>
      <c r="I38" s="3"/>
      <c r="J38" s="3"/>
      <c r="K38" s="3"/>
    </row>
    <row r="39" spans="2:11" x14ac:dyDescent="0.4">
      <c r="B39" s="3"/>
      <c r="C39" s="7" t="s">
        <v>21</v>
      </c>
      <c r="D39" s="3" t="s">
        <v>36</v>
      </c>
      <c r="E39" s="3"/>
      <c r="F39" s="3"/>
      <c r="G39" s="3"/>
      <c r="H39" s="3"/>
      <c r="I39" s="3"/>
      <c r="J39" s="3"/>
      <c r="K39" s="3"/>
    </row>
    <row r="40" spans="2:11" x14ac:dyDescent="0.4">
      <c r="B40" s="3"/>
      <c r="C40" s="7" t="s">
        <v>21</v>
      </c>
      <c r="D40" s="3" t="s">
        <v>37</v>
      </c>
      <c r="E40" s="3"/>
      <c r="F40" s="3"/>
      <c r="G40" s="3"/>
      <c r="H40" s="3"/>
      <c r="I40" s="3"/>
      <c r="J40" s="3"/>
      <c r="K40" s="3"/>
    </row>
    <row r="41" spans="2:11" ht="19.5" thickBot="1" x14ac:dyDescent="0.4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9.5" thickBot="1" x14ac:dyDescent="0.45">
      <c r="B42" s="3"/>
      <c r="C42" s="169" t="s">
        <v>38</v>
      </c>
      <c r="D42" s="170"/>
      <c r="E42" s="3" t="s">
        <v>18</v>
      </c>
      <c r="G42" s="3"/>
      <c r="H42" s="3"/>
      <c r="I42" s="3"/>
      <c r="J42" s="3"/>
      <c r="K42" s="3"/>
    </row>
    <row r="43" spans="2:11" x14ac:dyDescent="0.4">
      <c r="B43" s="3"/>
      <c r="C43" s="7" t="s">
        <v>21</v>
      </c>
      <c r="D43" s="3" t="s">
        <v>39</v>
      </c>
      <c r="E43" s="3"/>
      <c r="F43" s="3"/>
      <c r="G43" s="3"/>
      <c r="H43" s="3"/>
      <c r="I43" s="3"/>
      <c r="J43" s="3"/>
      <c r="K43" s="3"/>
    </row>
    <row r="44" spans="2:11" ht="19.5" thickBot="1" x14ac:dyDescent="0.4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8.600000000000001" customHeight="1" thickBot="1" x14ac:dyDescent="0.45">
      <c r="B45" s="3"/>
      <c r="C45" s="171" t="s">
        <v>40</v>
      </c>
      <c r="D45" s="172"/>
      <c r="E45" s="3" t="s">
        <v>18</v>
      </c>
      <c r="G45" s="3"/>
      <c r="H45" s="3"/>
      <c r="I45" s="3"/>
      <c r="J45" s="3"/>
      <c r="K45" s="3"/>
    </row>
    <row r="46" spans="2:11" x14ac:dyDescent="0.4">
      <c r="B46" s="3"/>
      <c r="C46" s="7" t="s">
        <v>21</v>
      </c>
      <c r="D46" s="3" t="s">
        <v>41</v>
      </c>
      <c r="E46" s="3"/>
      <c r="F46" s="3"/>
      <c r="G46" s="3"/>
      <c r="H46" s="3"/>
      <c r="I46" s="3"/>
      <c r="J46" s="3"/>
    </row>
    <row r="47" spans="2:11" x14ac:dyDescent="0.4">
      <c r="B47" s="3"/>
      <c r="C47" s="7" t="s">
        <v>21</v>
      </c>
      <c r="D47" s="3" t="s">
        <v>42</v>
      </c>
      <c r="E47" s="3"/>
      <c r="F47" s="3"/>
      <c r="G47" s="3"/>
      <c r="H47" s="3"/>
      <c r="I47" s="3"/>
      <c r="J47" s="3"/>
      <c r="K47" s="3"/>
    </row>
    <row r="48" spans="2:11" x14ac:dyDescent="0.4">
      <c r="B48" s="3"/>
      <c r="C48" s="7" t="s">
        <v>21</v>
      </c>
      <c r="D48" s="3" t="s">
        <v>43</v>
      </c>
      <c r="E48" s="3"/>
      <c r="F48" s="3"/>
      <c r="G48" s="3"/>
      <c r="H48" s="3"/>
      <c r="I48" s="3"/>
      <c r="J48" s="3"/>
      <c r="K48" s="3"/>
    </row>
    <row r="49" spans="2:21" x14ac:dyDescent="0.4">
      <c r="B49" s="3"/>
      <c r="C49" s="7" t="s">
        <v>21</v>
      </c>
      <c r="D49" s="3" t="s">
        <v>44</v>
      </c>
      <c r="E49" s="3"/>
      <c r="F49" s="3"/>
      <c r="G49" s="3"/>
      <c r="H49" s="3"/>
      <c r="I49" s="3"/>
      <c r="J49" s="3"/>
      <c r="K49" s="3"/>
    </row>
    <row r="50" spans="2:21" ht="19.5" thickBot="1" x14ac:dyDescent="0.4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21" ht="19.5" thickBot="1" x14ac:dyDescent="0.45">
      <c r="B51" s="3"/>
      <c r="C51" s="148" t="s">
        <v>15</v>
      </c>
      <c r="D51" s="3" t="s">
        <v>18</v>
      </c>
      <c r="E51" s="3"/>
      <c r="F51" s="3"/>
      <c r="G51" s="3"/>
      <c r="H51" s="3"/>
      <c r="I51" s="3"/>
      <c r="J51" s="3"/>
      <c r="K51" s="3"/>
      <c r="N51" s="7"/>
      <c r="O51" s="3"/>
      <c r="P51" s="3"/>
      <c r="Q51" s="3"/>
      <c r="R51" s="3"/>
      <c r="S51" s="3"/>
      <c r="T51" s="3"/>
      <c r="U51" s="3"/>
    </row>
    <row r="52" spans="2:21" x14ac:dyDescent="0.4">
      <c r="B52" s="3"/>
      <c r="C52" s="7" t="s">
        <v>21</v>
      </c>
      <c r="D52" s="3" t="s">
        <v>45</v>
      </c>
      <c r="E52" s="3"/>
      <c r="F52" s="3"/>
      <c r="G52" s="3"/>
      <c r="H52" s="3"/>
      <c r="I52" s="3"/>
      <c r="J52" s="3"/>
      <c r="K52" s="3"/>
      <c r="N52" s="7"/>
      <c r="O52" s="3"/>
      <c r="P52" s="3"/>
      <c r="Q52" s="3"/>
      <c r="R52" s="3"/>
      <c r="S52" s="3"/>
      <c r="T52" s="3"/>
      <c r="U52" s="3"/>
    </row>
    <row r="53" spans="2:21" x14ac:dyDescent="0.4">
      <c r="B53" s="3"/>
      <c r="C53" s="7" t="s">
        <v>21</v>
      </c>
      <c r="D53" s="3" t="s">
        <v>46</v>
      </c>
      <c r="E53" s="3"/>
      <c r="F53" s="3"/>
      <c r="G53" s="3"/>
      <c r="H53" s="3"/>
      <c r="I53" s="3"/>
      <c r="J53" s="3"/>
      <c r="K53" s="3"/>
      <c r="P53" s="3"/>
      <c r="Q53" s="3"/>
      <c r="R53" s="3"/>
      <c r="S53" s="3"/>
      <c r="T53" s="3"/>
      <c r="U53" s="3"/>
    </row>
    <row r="54" spans="2:21" x14ac:dyDescent="0.4">
      <c r="B54" s="3"/>
      <c r="C54" s="143" t="s">
        <v>47</v>
      </c>
      <c r="D54" s="3"/>
      <c r="E54" s="3"/>
      <c r="F54" s="3"/>
      <c r="G54" s="3"/>
      <c r="H54" s="3"/>
      <c r="I54" s="3"/>
      <c r="J54" s="3"/>
      <c r="K54" s="3"/>
      <c r="N54" s="7"/>
      <c r="O54" s="3"/>
      <c r="P54" s="3"/>
      <c r="Q54" s="3"/>
      <c r="R54" s="3"/>
      <c r="S54" s="3"/>
      <c r="T54" s="3"/>
      <c r="U54" s="3"/>
    </row>
    <row r="55" spans="2:21" x14ac:dyDescent="0.4">
      <c r="B55" s="3"/>
      <c r="C55" s="7" t="s">
        <v>48</v>
      </c>
      <c r="D55" s="3" t="s">
        <v>49</v>
      </c>
      <c r="E55" s="3"/>
      <c r="F55" s="3"/>
      <c r="G55" s="3"/>
      <c r="H55" s="3"/>
      <c r="I55" s="3"/>
      <c r="J55" s="3"/>
      <c r="K55" s="3"/>
    </row>
    <row r="56" spans="2:21" x14ac:dyDescent="0.4">
      <c r="B56" s="3"/>
      <c r="C56" s="7" t="s">
        <v>48</v>
      </c>
      <c r="D56" s="3" t="s">
        <v>50</v>
      </c>
      <c r="E56" s="3"/>
      <c r="F56" s="3"/>
      <c r="G56" s="3"/>
      <c r="H56" s="3"/>
      <c r="I56" s="3"/>
      <c r="J56" s="3"/>
      <c r="K56" s="3"/>
    </row>
    <row r="57" spans="2:21" x14ac:dyDescent="0.4">
      <c r="B57" s="3"/>
      <c r="C57" s="7" t="s">
        <v>51</v>
      </c>
      <c r="D57" s="3" t="s">
        <v>52</v>
      </c>
      <c r="E57" s="3"/>
      <c r="F57" s="3"/>
      <c r="G57" s="3"/>
      <c r="H57" s="3"/>
      <c r="I57" s="3"/>
      <c r="J57" s="3"/>
      <c r="K57" s="3"/>
    </row>
    <row r="58" spans="2:21" x14ac:dyDescent="0.4">
      <c r="B58" s="3"/>
      <c r="C58" s="143" t="s">
        <v>53</v>
      </c>
      <c r="D58" s="3"/>
      <c r="E58" s="3"/>
      <c r="F58" s="3"/>
      <c r="G58" s="3"/>
      <c r="H58" s="3"/>
      <c r="I58" s="3"/>
      <c r="J58" s="3"/>
      <c r="K58" s="3"/>
    </row>
    <row r="59" spans="2:21" x14ac:dyDescent="0.4">
      <c r="B59" s="3"/>
      <c r="C59" s="7" t="s">
        <v>21</v>
      </c>
      <c r="D59" s="3" t="s">
        <v>54</v>
      </c>
      <c r="E59" s="3"/>
      <c r="F59" s="3"/>
      <c r="G59" s="3"/>
      <c r="H59" s="3"/>
      <c r="I59" s="3"/>
      <c r="J59" s="3"/>
      <c r="K59" s="3"/>
    </row>
    <row r="60" spans="2:21" x14ac:dyDescent="0.4">
      <c r="B60" s="3"/>
      <c r="C60" s="3"/>
      <c r="D60" s="3" t="s">
        <v>55</v>
      </c>
      <c r="E60" s="9"/>
      <c r="F60" s="9"/>
      <c r="G60" s="3"/>
      <c r="H60" s="3"/>
      <c r="I60" s="3"/>
      <c r="J60" s="3"/>
      <c r="K60" s="3"/>
    </row>
    <row r="61" spans="2:21" x14ac:dyDescent="0.4">
      <c r="B61" s="3"/>
      <c r="C61" s="7" t="s">
        <v>21</v>
      </c>
      <c r="D61" s="3" t="s">
        <v>56</v>
      </c>
      <c r="E61" s="3"/>
      <c r="F61" s="3"/>
      <c r="G61" s="3"/>
      <c r="H61" s="3"/>
      <c r="I61" s="3"/>
      <c r="J61" s="3"/>
      <c r="K61" s="3"/>
    </row>
    <row r="62" spans="2:21" x14ac:dyDescent="0.4">
      <c r="C62" s="7"/>
    </row>
  </sheetData>
  <sheetProtection algorithmName="SHA-512" hashValue="J9clFt257FS0HrAPKyTSBtgcvqttm7cQNhTqvEEDbRIe5O1wJK2sYlE6jolFG+btsofGrDYHTdHNKchiCieUCw==" saltValue="bBciHGptf4GPtTc+y1d1cQ==" spinCount="100000" sheet="1" objects="1" scenarios="1"/>
  <mergeCells count="3">
    <mergeCell ref="C42:D42"/>
    <mergeCell ref="C45:D45"/>
    <mergeCell ref="C26:D26"/>
  </mergeCells>
  <phoneticPr fontId="2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41589-76BB-4044-B5A4-E72136504EF3}">
  <sheetPr codeName="Sheet3">
    <tabColor rgb="FFFF6699"/>
  </sheetPr>
  <dimension ref="A1:L20"/>
  <sheetViews>
    <sheetView showGridLines="0" showRowColHeaders="0" zoomScale="85" zoomScaleNormal="85" workbookViewId="0">
      <selection activeCell="D5" sqref="D5"/>
    </sheetView>
  </sheetViews>
  <sheetFormatPr defaultColWidth="8.75" defaultRowHeight="18.75" x14ac:dyDescent="0.4"/>
  <cols>
    <col min="1" max="1" width="8.75" style="17"/>
    <col min="2" max="2" width="13.75" style="17" customWidth="1"/>
    <col min="3" max="3" width="17.25" style="17" customWidth="1"/>
    <col min="4" max="6" width="12.5" style="17" customWidth="1"/>
    <col min="7" max="8" width="11.75" style="17" customWidth="1"/>
    <col min="9" max="9" width="8.75" style="17"/>
    <col min="10" max="10" width="29.25" style="17" hidden="1" customWidth="1"/>
    <col min="11" max="12" width="23.625" style="17" hidden="1" customWidth="1"/>
    <col min="13" max="13" width="8.75" style="17" customWidth="1"/>
    <col min="14" max="16384" width="8.75" style="17"/>
  </cols>
  <sheetData>
    <row r="1" spans="1:12" ht="27.6" customHeight="1" x14ac:dyDescent="0.4">
      <c r="A1" s="178" t="s">
        <v>57</v>
      </c>
      <c r="B1" s="178"/>
      <c r="C1" s="178"/>
    </row>
    <row r="2" spans="1:12" ht="19.5" thickBot="1" x14ac:dyDescent="0.45">
      <c r="C2" s="63"/>
    </row>
    <row r="3" spans="1:12" ht="27.4" customHeight="1" thickTop="1" thickBot="1" x14ac:dyDescent="0.45">
      <c r="B3" s="64"/>
      <c r="C3" s="65"/>
      <c r="D3" s="66"/>
      <c r="E3" s="66"/>
      <c r="F3" s="66"/>
      <c r="G3" s="66"/>
      <c r="H3" s="67"/>
    </row>
    <row r="4" spans="1:12" ht="26.25" thickBot="1" x14ac:dyDescent="0.45">
      <c r="B4" s="68"/>
      <c r="C4" s="69"/>
      <c r="D4" s="70" t="s">
        <v>58</v>
      </c>
      <c r="E4" s="70" t="s">
        <v>59</v>
      </c>
      <c r="F4" s="70" t="s">
        <v>60</v>
      </c>
      <c r="G4" s="71"/>
      <c r="H4" s="72"/>
    </row>
    <row r="5" spans="1:12" ht="29.45" customHeight="1" thickTop="1" thickBot="1" x14ac:dyDescent="0.45">
      <c r="B5" s="68"/>
      <c r="C5" s="73" t="s">
        <v>61</v>
      </c>
      <c r="D5" s="74"/>
      <c r="E5" s="74"/>
      <c r="F5" s="74"/>
      <c r="G5" s="75"/>
      <c r="H5" s="72"/>
    </row>
    <row r="6" spans="1:12" ht="27" thickTop="1" thickBot="1" x14ac:dyDescent="0.45">
      <c r="B6" s="68"/>
      <c r="C6" s="76" t="s">
        <v>62</v>
      </c>
      <c r="D6" s="77">
        <v>4</v>
      </c>
      <c r="E6" s="77">
        <v>5</v>
      </c>
      <c r="F6" s="77">
        <v>1</v>
      </c>
      <c r="G6" s="78"/>
      <c r="H6" s="72"/>
    </row>
    <row r="7" spans="1:12" ht="26.25" thickBot="1" x14ac:dyDescent="0.45">
      <c r="B7" s="68"/>
      <c r="C7" s="79"/>
      <c r="D7" s="80"/>
      <c r="E7" s="80"/>
      <c r="F7" s="80"/>
      <c r="G7" s="80"/>
      <c r="H7" s="72"/>
    </row>
    <row r="8" spans="1:12" ht="26.25" thickBot="1" x14ac:dyDescent="0.45">
      <c r="B8" s="68"/>
      <c r="C8" s="182" t="s">
        <v>63</v>
      </c>
      <c r="D8" s="82"/>
      <c r="E8" s="83"/>
      <c r="F8" s="83"/>
      <c r="G8" s="71"/>
      <c r="H8" s="72"/>
    </row>
    <row r="9" spans="1:12" ht="29.45" customHeight="1" thickTop="1" thickBot="1" x14ac:dyDescent="0.45">
      <c r="B9" s="68"/>
      <c r="C9" s="183"/>
      <c r="D9" s="175"/>
      <c r="E9" s="176"/>
      <c r="F9" s="177"/>
      <c r="G9" s="75"/>
      <c r="H9" s="72"/>
    </row>
    <row r="10" spans="1:12" ht="27" thickTop="1" thickBot="1" x14ac:dyDescent="0.45">
      <c r="B10" s="68"/>
      <c r="C10" s="84" t="s">
        <v>62</v>
      </c>
      <c r="D10" s="85" t="s">
        <v>64</v>
      </c>
      <c r="E10" s="85"/>
      <c r="F10" s="86"/>
      <c r="G10" s="87"/>
      <c r="H10" s="72"/>
    </row>
    <row r="11" spans="1:12" ht="26.25" thickBot="1" x14ac:dyDescent="0.45">
      <c r="B11" s="68"/>
      <c r="C11" s="88"/>
      <c r="D11" s="80"/>
      <c r="E11" s="80"/>
      <c r="F11" s="89"/>
      <c r="G11" s="89"/>
      <c r="H11" s="72"/>
    </row>
    <row r="12" spans="1:12" ht="26.25" thickBot="1" x14ac:dyDescent="0.45">
      <c r="B12" s="68"/>
      <c r="C12" s="90"/>
      <c r="D12" s="91"/>
      <c r="E12" s="91"/>
      <c r="F12" s="83"/>
      <c r="G12" s="71"/>
      <c r="H12" s="72"/>
      <c r="J12" s="92" t="s">
        <v>65</v>
      </c>
      <c r="K12" s="93" t="s">
        <v>66</v>
      </c>
      <c r="L12" s="93" t="s">
        <v>67</v>
      </c>
    </row>
    <row r="13" spans="1:12" ht="27" thickTop="1" thickBot="1" x14ac:dyDescent="0.45">
      <c r="B13" s="68"/>
      <c r="C13" s="94" t="s">
        <v>68</v>
      </c>
      <c r="D13" s="179"/>
      <c r="E13" s="180"/>
      <c r="F13" s="181"/>
      <c r="G13" s="75"/>
      <c r="H13" s="72"/>
      <c r="J13" s="92" t="s">
        <v>69</v>
      </c>
      <c r="K13" s="93" t="s">
        <v>70</v>
      </c>
      <c r="L13" s="93" t="s">
        <v>71</v>
      </c>
    </row>
    <row r="14" spans="1:12" ht="27" thickTop="1" thickBot="1" x14ac:dyDescent="0.45">
      <c r="B14" s="68"/>
      <c r="C14" s="95"/>
      <c r="D14" s="96" t="s">
        <v>72</v>
      </c>
      <c r="E14" s="97"/>
      <c r="F14" s="98"/>
      <c r="G14" s="87"/>
      <c r="H14" s="72"/>
      <c r="J14" s="92"/>
    </row>
    <row r="15" spans="1:12" ht="26.25" thickBot="1" x14ac:dyDescent="0.45">
      <c r="B15" s="68"/>
      <c r="C15" s="99"/>
      <c r="D15" s="89"/>
      <c r="E15" s="89"/>
      <c r="F15" s="89"/>
      <c r="G15" s="89"/>
      <c r="H15" s="72"/>
    </row>
    <row r="16" spans="1:12" ht="26.25" thickBot="1" x14ac:dyDescent="0.45">
      <c r="B16" s="68"/>
      <c r="C16" s="81"/>
      <c r="D16" s="82"/>
      <c r="E16" s="83"/>
      <c r="F16" s="83"/>
      <c r="G16" s="71"/>
      <c r="H16" s="72"/>
    </row>
    <row r="17" spans="2:8" ht="29.45" customHeight="1" thickTop="1" thickBot="1" x14ac:dyDescent="0.45">
      <c r="B17" s="68"/>
      <c r="C17" s="73" t="s">
        <v>73</v>
      </c>
      <c r="D17" s="175"/>
      <c r="E17" s="176"/>
      <c r="F17" s="177"/>
      <c r="G17" s="75"/>
      <c r="H17" s="72"/>
    </row>
    <row r="18" spans="2:8" ht="27" thickTop="1" thickBot="1" x14ac:dyDescent="0.45">
      <c r="B18" s="68"/>
      <c r="C18" s="84" t="s">
        <v>62</v>
      </c>
      <c r="D18" s="100" t="s">
        <v>74</v>
      </c>
      <c r="E18" s="101"/>
      <c r="F18" s="86"/>
      <c r="G18" s="87"/>
      <c r="H18" s="102"/>
    </row>
    <row r="19" spans="2:8" ht="26.25" thickBot="1" x14ac:dyDescent="0.45">
      <c r="B19" s="103"/>
      <c r="C19" s="104"/>
      <c r="D19" s="105"/>
      <c r="E19" s="105"/>
      <c r="F19" s="105"/>
      <c r="G19" s="105"/>
      <c r="H19" s="106"/>
    </row>
    <row r="20" spans="2:8" ht="19.5" thickTop="1" x14ac:dyDescent="0.4">
      <c r="C20" s="63"/>
    </row>
  </sheetData>
  <sheetProtection algorithmName="SHA-512" hashValue="l12vEnC2InoHUyjdpRiuq7bkNAEXwKY39lTawUYYhLK6sXOqcPjN/PXLOSmaaVQwq565w2gp2iFwftrgrFvr3A==" saltValue="zPvj5GQFq1t1XkjVFNXycA==" spinCount="100000" sheet="1" objects="1" scenarios="1"/>
  <protectedRanges>
    <protectedRange sqref="D17:F17" name="範囲4"/>
    <protectedRange sqref="D9:F9" name="範囲2"/>
    <protectedRange sqref="D5:F5" name="範囲1"/>
  </protectedRanges>
  <mergeCells count="5">
    <mergeCell ref="D9:F9"/>
    <mergeCell ref="D17:F17"/>
    <mergeCell ref="A1:C1"/>
    <mergeCell ref="D13:F13"/>
    <mergeCell ref="C8:C9"/>
  </mergeCells>
  <phoneticPr fontId="2"/>
  <dataValidations count="1">
    <dataValidation type="list" allowBlank="1" showInputMessage="1" showErrorMessage="1" sqref="D13:F13" xr:uid="{5779284A-B13B-4664-9B60-A854C8B7049A}">
      <formula1>$J$12:$J$13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00F74-C400-4D22-86BF-22843E6FD2C4}">
  <sheetPr codeName="Sheet4">
    <tabColor rgb="FFFFC000"/>
  </sheetPr>
  <dimension ref="A1:AA1510"/>
  <sheetViews>
    <sheetView showGridLines="0" zoomScaleNormal="100" workbookViewId="0">
      <pane ySplit="5" topLeftCell="A6" activePane="bottomLeft" state="frozen"/>
      <selection pane="bottomLeft" activeCell="B6" sqref="B6"/>
    </sheetView>
  </sheetViews>
  <sheetFormatPr defaultRowHeight="16.5" x14ac:dyDescent="0.4"/>
  <cols>
    <col min="1" max="1" width="3.375" style="108" customWidth="1"/>
    <col min="2" max="3" width="3.625" style="109" customWidth="1"/>
    <col min="4" max="4" width="17.125" style="109" customWidth="1"/>
    <col min="5" max="5" width="12.375" style="110" customWidth="1"/>
    <col min="6" max="9" width="4.375" style="109" customWidth="1"/>
    <col min="10" max="10" width="4.375" style="108" customWidth="1"/>
    <col min="11" max="11" width="2.125" style="108" customWidth="1"/>
    <col min="12" max="12" width="3.75" style="108" customWidth="1"/>
    <col min="13" max="13" width="3.75" style="109" customWidth="1"/>
    <col min="14" max="14" width="26.875" style="109" customWidth="1"/>
    <col min="15" max="15" width="1.5" style="109" customWidth="1"/>
    <col min="16" max="17" width="3.75" style="109" customWidth="1"/>
    <col min="18" max="18" width="26.875" style="109" customWidth="1"/>
    <col min="19" max="19" width="1" style="109" customWidth="1"/>
    <col min="20" max="22" width="3.75" style="109" customWidth="1"/>
    <col min="23" max="23" width="26.875" style="109" customWidth="1"/>
    <col min="24" max="24" width="1" style="109" customWidth="1"/>
    <col min="25" max="25" width="15.875" style="109" customWidth="1"/>
    <col min="26" max="26" width="8.75" style="109"/>
    <col min="27" max="27" width="0" style="109" hidden="1" customWidth="1"/>
    <col min="28" max="249" width="8.75" style="109"/>
    <col min="250" max="250" width="3.375" style="109" customWidth="1"/>
    <col min="251" max="251" width="2.75" style="109" customWidth="1"/>
    <col min="252" max="252" width="3.375" style="109" customWidth="1"/>
    <col min="253" max="253" width="11.75" style="109" customWidth="1"/>
    <col min="254" max="254" width="12.375" style="109" customWidth="1"/>
    <col min="255" max="255" width="2.625" style="109" customWidth="1"/>
    <col min="256" max="256" width="13.875" style="109" customWidth="1"/>
    <col min="257" max="257" width="5.25" style="109" customWidth="1"/>
    <col min="258" max="258" width="3.75" style="109" customWidth="1"/>
    <col min="259" max="259" width="3.375" style="109" customWidth="1"/>
    <col min="260" max="261" width="0" style="109" hidden="1" customWidth="1"/>
    <col min="262" max="262" width="3.125" style="109" customWidth="1"/>
    <col min="263" max="263" width="3.25" style="109" customWidth="1"/>
    <col min="264" max="264" width="3.375" style="109" customWidth="1"/>
    <col min="265" max="265" width="3.125" style="109" customWidth="1"/>
    <col min="266" max="266" width="2.125" style="109" customWidth="1"/>
    <col min="267" max="267" width="3.25" style="109" customWidth="1"/>
    <col min="268" max="268" width="8.375" style="109" customWidth="1"/>
    <col min="269" max="269" width="3.75" style="109" customWidth="1"/>
    <col min="270" max="270" width="8.75" style="109" customWidth="1"/>
    <col min="271" max="271" width="13" style="109" customWidth="1"/>
    <col min="272" max="505" width="8.75" style="109"/>
    <col min="506" max="506" width="3.375" style="109" customWidth="1"/>
    <col min="507" max="507" width="2.75" style="109" customWidth="1"/>
    <col min="508" max="508" width="3.375" style="109" customWidth="1"/>
    <col min="509" max="509" width="11.75" style="109" customWidth="1"/>
    <col min="510" max="510" width="12.375" style="109" customWidth="1"/>
    <col min="511" max="511" width="2.625" style="109" customWidth="1"/>
    <col min="512" max="512" width="13.875" style="109" customWidth="1"/>
    <col min="513" max="513" width="5.25" style="109" customWidth="1"/>
    <col min="514" max="514" width="3.75" style="109" customWidth="1"/>
    <col min="515" max="515" width="3.375" style="109" customWidth="1"/>
    <col min="516" max="517" width="0" style="109" hidden="1" customWidth="1"/>
    <col min="518" max="518" width="3.125" style="109" customWidth="1"/>
    <col min="519" max="519" width="3.25" style="109" customWidth="1"/>
    <col min="520" max="520" width="3.375" style="109" customWidth="1"/>
    <col min="521" max="521" width="3.125" style="109" customWidth="1"/>
    <col min="522" max="522" width="2.125" style="109" customWidth="1"/>
    <col min="523" max="523" width="3.25" style="109" customWidth="1"/>
    <col min="524" max="524" width="8.375" style="109" customWidth="1"/>
    <col min="525" max="525" width="3.75" style="109" customWidth="1"/>
    <col min="526" max="526" width="8.75" style="109" customWidth="1"/>
    <col min="527" max="527" width="13" style="109" customWidth="1"/>
    <col min="528" max="761" width="8.75" style="109"/>
    <col min="762" max="762" width="3.375" style="109" customWidth="1"/>
    <col min="763" max="763" width="2.75" style="109" customWidth="1"/>
    <col min="764" max="764" width="3.375" style="109" customWidth="1"/>
    <col min="765" max="765" width="11.75" style="109" customWidth="1"/>
    <col min="766" max="766" width="12.375" style="109" customWidth="1"/>
    <col min="767" max="767" width="2.625" style="109" customWidth="1"/>
    <col min="768" max="768" width="13.875" style="109" customWidth="1"/>
    <col min="769" max="769" width="5.25" style="109" customWidth="1"/>
    <col min="770" max="770" width="3.75" style="109" customWidth="1"/>
    <col min="771" max="771" width="3.375" style="109" customWidth="1"/>
    <col min="772" max="773" width="0" style="109" hidden="1" customWidth="1"/>
    <col min="774" max="774" width="3.125" style="109" customWidth="1"/>
    <col min="775" max="775" width="3.25" style="109" customWidth="1"/>
    <col min="776" max="776" width="3.375" style="109" customWidth="1"/>
    <col min="777" max="777" width="3.125" style="109" customWidth="1"/>
    <col min="778" max="778" width="2.125" style="109" customWidth="1"/>
    <col min="779" max="779" width="3.25" style="109" customWidth="1"/>
    <col min="780" max="780" width="8.375" style="109" customWidth="1"/>
    <col min="781" max="781" width="3.75" style="109" customWidth="1"/>
    <col min="782" max="782" width="8.75" style="109" customWidth="1"/>
    <col min="783" max="783" width="13" style="109" customWidth="1"/>
    <col min="784" max="1017" width="8.75" style="109"/>
    <col min="1018" max="1018" width="3.375" style="109" customWidth="1"/>
    <col min="1019" max="1019" width="2.75" style="109" customWidth="1"/>
    <col min="1020" max="1020" width="3.375" style="109" customWidth="1"/>
    <col min="1021" max="1021" width="11.75" style="109" customWidth="1"/>
    <col min="1022" max="1022" width="12.375" style="109" customWidth="1"/>
    <col min="1023" max="1023" width="2.625" style="109" customWidth="1"/>
    <col min="1024" max="1024" width="13.875" style="109" customWidth="1"/>
    <col min="1025" max="1025" width="5.25" style="109" customWidth="1"/>
    <col min="1026" max="1026" width="3.75" style="109" customWidth="1"/>
    <col min="1027" max="1027" width="3.375" style="109" customWidth="1"/>
    <col min="1028" max="1029" width="0" style="109" hidden="1" customWidth="1"/>
    <col min="1030" max="1030" width="3.125" style="109" customWidth="1"/>
    <col min="1031" max="1031" width="3.25" style="109" customWidth="1"/>
    <col min="1032" max="1032" width="3.375" style="109" customWidth="1"/>
    <col min="1033" max="1033" width="3.125" style="109" customWidth="1"/>
    <col min="1034" max="1034" width="2.125" style="109" customWidth="1"/>
    <col min="1035" max="1035" width="3.25" style="109" customWidth="1"/>
    <col min="1036" max="1036" width="8.375" style="109" customWidth="1"/>
    <col min="1037" max="1037" width="3.75" style="109" customWidth="1"/>
    <col min="1038" max="1038" width="8.75" style="109" customWidth="1"/>
    <col min="1039" max="1039" width="13" style="109" customWidth="1"/>
    <col min="1040" max="1273" width="8.75" style="109"/>
    <col min="1274" max="1274" width="3.375" style="109" customWidth="1"/>
    <col min="1275" max="1275" width="2.75" style="109" customWidth="1"/>
    <col min="1276" max="1276" width="3.375" style="109" customWidth="1"/>
    <col min="1277" max="1277" width="11.75" style="109" customWidth="1"/>
    <col min="1278" max="1278" width="12.375" style="109" customWidth="1"/>
    <col min="1279" max="1279" width="2.625" style="109" customWidth="1"/>
    <col min="1280" max="1280" width="13.875" style="109" customWidth="1"/>
    <col min="1281" max="1281" width="5.25" style="109" customWidth="1"/>
    <col min="1282" max="1282" width="3.75" style="109" customWidth="1"/>
    <col min="1283" max="1283" width="3.375" style="109" customWidth="1"/>
    <col min="1284" max="1285" width="0" style="109" hidden="1" customWidth="1"/>
    <col min="1286" max="1286" width="3.125" style="109" customWidth="1"/>
    <col min="1287" max="1287" width="3.25" style="109" customWidth="1"/>
    <col min="1288" max="1288" width="3.375" style="109" customWidth="1"/>
    <col min="1289" max="1289" width="3.125" style="109" customWidth="1"/>
    <col min="1290" max="1290" width="2.125" style="109" customWidth="1"/>
    <col min="1291" max="1291" width="3.25" style="109" customWidth="1"/>
    <col min="1292" max="1292" width="8.375" style="109" customWidth="1"/>
    <col min="1293" max="1293" width="3.75" style="109" customWidth="1"/>
    <col min="1294" max="1294" width="8.75" style="109" customWidth="1"/>
    <col min="1295" max="1295" width="13" style="109" customWidth="1"/>
    <col min="1296" max="1529" width="8.75" style="109"/>
    <col min="1530" max="1530" width="3.375" style="109" customWidth="1"/>
    <col min="1531" max="1531" width="2.75" style="109" customWidth="1"/>
    <col min="1532" max="1532" width="3.375" style="109" customWidth="1"/>
    <col min="1533" max="1533" width="11.75" style="109" customWidth="1"/>
    <col min="1534" max="1534" width="12.375" style="109" customWidth="1"/>
    <col min="1535" max="1535" width="2.625" style="109" customWidth="1"/>
    <col min="1536" max="1536" width="13.875" style="109" customWidth="1"/>
    <col min="1537" max="1537" width="5.25" style="109" customWidth="1"/>
    <col min="1538" max="1538" width="3.75" style="109" customWidth="1"/>
    <col min="1539" max="1539" width="3.375" style="109" customWidth="1"/>
    <col min="1540" max="1541" width="0" style="109" hidden="1" customWidth="1"/>
    <col min="1542" max="1542" width="3.125" style="109" customWidth="1"/>
    <col min="1543" max="1543" width="3.25" style="109" customWidth="1"/>
    <col min="1544" max="1544" width="3.375" style="109" customWidth="1"/>
    <col min="1545" max="1545" width="3.125" style="109" customWidth="1"/>
    <col min="1546" max="1546" width="2.125" style="109" customWidth="1"/>
    <col min="1547" max="1547" width="3.25" style="109" customWidth="1"/>
    <col min="1548" max="1548" width="8.375" style="109" customWidth="1"/>
    <col min="1549" max="1549" width="3.75" style="109" customWidth="1"/>
    <col min="1550" max="1550" width="8.75" style="109" customWidth="1"/>
    <col min="1551" max="1551" width="13" style="109" customWidth="1"/>
    <col min="1552" max="1785" width="8.75" style="109"/>
    <col min="1786" max="1786" width="3.375" style="109" customWidth="1"/>
    <col min="1787" max="1787" width="2.75" style="109" customWidth="1"/>
    <col min="1788" max="1788" width="3.375" style="109" customWidth="1"/>
    <col min="1789" max="1789" width="11.75" style="109" customWidth="1"/>
    <col min="1790" max="1790" width="12.375" style="109" customWidth="1"/>
    <col min="1791" max="1791" width="2.625" style="109" customWidth="1"/>
    <col min="1792" max="1792" width="13.875" style="109" customWidth="1"/>
    <col min="1793" max="1793" width="5.25" style="109" customWidth="1"/>
    <col min="1794" max="1794" width="3.75" style="109" customWidth="1"/>
    <col min="1795" max="1795" width="3.375" style="109" customWidth="1"/>
    <col min="1796" max="1797" width="0" style="109" hidden="1" customWidth="1"/>
    <col min="1798" max="1798" width="3.125" style="109" customWidth="1"/>
    <col min="1799" max="1799" width="3.25" style="109" customWidth="1"/>
    <col min="1800" max="1800" width="3.375" style="109" customWidth="1"/>
    <col min="1801" max="1801" width="3.125" style="109" customWidth="1"/>
    <col min="1802" max="1802" width="2.125" style="109" customWidth="1"/>
    <col min="1803" max="1803" width="3.25" style="109" customWidth="1"/>
    <col min="1804" max="1804" width="8.375" style="109" customWidth="1"/>
    <col min="1805" max="1805" width="3.75" style="109" customWidth="1"/>
    <col min="1806" max="1806" width="8.75" style="109" customWidth="1"/>
    <col min="1807" max="1807" width="13" style="109" customWidth="1"/>
    <col min="1808" max="2041" width="8.75" style="109"/>
    <col min="2042" max="2042" width="3.375" style="109" customWidth="1"/>
    <col min="2043" max="2043" width="2.75" style="109" customWidth="1"/>
    <col min="2044" max="2044" width="3.375" style="109" customWidth="1"/>
    <col min="2045" max="2045" width="11.75" style="109" customWidth="1"/>
    <col min="2046" max="2046" width="12.375" style="109" customWidth="1"/>
    <col min="2047" max="2047" width="2.625" style="109" customWidth="1"/>
    <col min="2048" max="2048" width="13.875" style="109" customWidth="1"/>
    <col min="2049" max="2049" width="5.25" style="109" customWidth="1"/>
    <col min="2050" max="2050" width="3.75" style="109" customWidth="1"/>
    <col min="2051" max="2051" width="3.375" style="109" customWidth="1"/>
    <col min="2052" max="2053" width="0" style="109" hidden="1" customWidth="1"/>
    <col min="2054" max="2054" width="3.125" style="109" customWidth="1"/>
    <col min="2055" max="2055" width="3.25" style="109" customWidth="1"/>
    <col min="2056" max="2056" width="3.375" style="109" customWidth="1"/>
    <col min="2057" max="2057" width="3.125" style="109" customWidth="1"/>
    <col min="2058" max="2058" width="2.125" style="109" customWidth="1"/>
    <col min="2059" max="2059" width="3.25" style="109" customWidth="1"/>
    <col min="2060" max="2060" width="8.375" style="109" customWidth="1"/>
    <col min="2061" max="2061" width="3.75" style="109" customWidth="1"/>
    <col min="2062" max="2062" width="8.75" style="109" customWidth="1"/>
    <col min="2063" max="2063" width="13" style="109" customWidth="1"/>
    <col min="2064" max="2297" width="8.75" style="109"/>
    <col min="2298" max="2298" width="3.375" style="109" customWidth="1"/>
    <col min="2299" max="2299" width="2.75" style="109" customWidth="1"/>
    <col min="2300" max="2300" width="3.375" style="109" customWidth="1"/>
    <col min="2301" max="2301" width="11.75" style="109" customWidth="1"/>
    <col min="2302" max="2302" width="12.375" style="109" customWidth="1"/>
    <col min="2303" max="2303" width="2.625" style="109" customWidth="1"/>
    <col min="2304" max="2304" width="13.875" style="109" customWidth="1"/>
    <col min="2305" max="2305" width="5.25" style="109" customWidth="1"/>
    <col min="2306" max="2306" width="3.75" style="109" customWidth="1"/>
    <col min="2307" max="2307" width="3.375" style="109" customWidth="1"/>
    <col min="2308" max="2309" width="0" style="109" hidden="1" customWidth="1"/>
    <col min="2310" max="2310" width="3.125" style="109" customWidth="1"/>
    <col min="2311" max="2311" width="3.25" style="109" customWidth="1"/>
    <col min="2312" max="2312" width="3.375" style="109" customWidth="1"/>
    <col min="2313" max="2313" width="3.125" style="109" customWidth="1"/>
    <col min="2314" max="2314" width="2.125" style="109" customWidth="1"/>
    <col min="2315" max="2315" width="3.25" style="109" customWidth="1"/>
    <col min="2316" max="2316" width="8.375" style="109" customWidth="1"/>
    <col min="2317" max="2317" width="3.75" style="109" customWidth="1"/>
    <col min="2318" max="2318" width="8.75" style="109" customWidth="1"/>
    <col min="2319" max="2319" width="13" style="109" customWidth="1"/>
    <col min="2320" max="2553" width="8.75" style="109"/>
    <col min="2554" max="2554" width="3.375" style="109" customWidth="1"/>
    <col min="2555" max="2555" width="2.75" style="109" customWidth="1"/>
    <col min="2556" max="2556" width="3.375" style="109" customWidth="1"/>
    <col min="2557" max="2557" width="11.75" style="109" customWidth="1"/>
    <col min="2558" max="2558" width="12.375" style="109" customWidth="1"/>
    <col min="2559" max="2559" width="2.625" style="109" customWidth="1"/>
    <col min="2560" max="2560" width="13.875" style="109" customWidth="1"/>
    <col min="2561" max="2561" width="5.25" style="109" customWidth="1"/>
    <col min="2562" max="2562" width="3.75" style="109" customWidth="1"/>
    <col min="2563" max="2563" width="3.375" style="109" customWidth="1"/>
    <col min="2564" max="2565" width="0" style="109" hidden="1" customWidth="1"/>
    <col min="2566" max="2566" width="3.125" style="109" customWidth="1"/>
    <col min="2567" max="2567" width="3.25" style="109" customWidth="1"/>
    <col min="2568" max="2568" width="3.375" style="109" customWidth="1"/>
    <col min="2569" max="2569" width="3.125" style="109" customWidth="1"/>
    <col min="2570" max="2570" width="2.125" style="109" customWidth="1"/>
    <col min="2571" max="2571" width="3.25" style="109" customWidth="1"/>
    <col min="2572" max="2572" width="8.375" style="109" customWidth="1"/>
    <col min="2573" max="2573" width="3.75" style="109" customWidth="1"/>
    <col min="2574" max="2574" width="8.75" style="109" customWidth="1"/>
    <col min="2575" max="2575" width="13" style="109" customWidth="1"/>
    <col min="2576" max="2809" width="8.75" style="109"/>
    <col min="2810" max="2810" width="3.375" style="109" customWidth="1"/>
    <col min="2811" max="2811" width="2.75" style="109" customWidth="1"/>
    <col min="2812" max="2812" width="3.375" style="109" customWidth="1"/>
    <col min="2813" max="2813" width="11.75" style="109" customWidth="1"/>
    <col min="2814" max="2814" width="12.375" style="109" customWidth="1"/>
    <col min="2815" max="2815" width="2.625" style="109" customWidth="1"/>
    <col min="2816" max="2816" width="13.875" style="109" customWidth="1"/>
    <col min="2817" max="2817" width="5.25" style="109" customWidth="1"/>
    <col min="2818" max="2818" width="3.75" style="109" customWidth="1"/>
    <col min="2819" max="2819" width="3.375" style="109" customWidth="1"/>
    <col min="2820" max="2821" width="0" style="109" hidden="1" customWidth="1"/>
    <col min="2822" max="2822" width="3.125" style="109" customWidth="1"/>
    <col min="2823" max="2823" width="3.25" style="109" customWidth="1"/>
    <col min="2824" max="2824" width="3.375" style="109" customWidth="1"/>
    <col min="2825" max="2825" width="3.125" style="109" customWidth="1"/>
    <col min="2826" max="2826" width="2.125" style="109" customWidth="1"/>
    <col min="2827" max="2827" width="3.25" style="109" customWidth="1"/>
    <col min="2828" max="2828" width="8.375" style="109" customWidth="1"/>
    <col min="2829" max="2829" width="3.75" style="109" customWidth="1"/>
    <col min="2830" max="2830" width="8.75" style="109" customWidth="1"/>
    <col min="2831" max="2831" width="13" style="109" customWidth="1"/>
    <col min="2832" max="3065" width="8.75" style="109"/>
    <col min="3066" max="3066" width="3.375" style="109" customWidth="1"/>
    <col min="3067" max="3067" width="2.75" style="109" customWidth="1"/>
    <col min="3068" max="3068" width="3.375" style="109" customWidth="1"/>
    <col min="3069" max="3069" width="11.75" style="109" customWidth="1"/>
    <col min="3070" max="3070" width="12.375" style="109" customWidth="1"/>
    <col min="3071" max="3071" width="2.625" style="109" customWidth="1"/>
    <col min="3072" max="3072" width="13.875" style="109" customWidth="1"/>
    <col min="3073" max="3073" width="5.25" style="109" customWidth="1"/>
    <col min="3074" max="3074" width="3.75" style="109" customWidth="1"/>
    <col min="3075" max="3075" width="3.375" style="109" customWidth="1"/>
    <col min="3076" max="3077" width="0" style="109" hidden="1" customWidth="1"/>
    <col min="3078" max="3078" width="3.125" style="109" customWidth="1"/>
    <col min="3079" max="3079" width="3.25" style="109" customWidth="1"/>
    <col min="3080" max="3080" width="3.375" style="109" customWidth="1"/>
    <col min="3081" max="3081" width="3.125" style="109" customWidth="1"/>
    <col min="3082" max="3082" width="2.125" style="109" customWidth="1"/>
    <col min="3083" max="3083" width="3.25" style="109" customWidth="1"/>
    <col min="3084" max="3084" width="8.375" style="109" customWidth="1"/>
    <col min="3085" max="3085" width="3.75" style="109" customWidth="1"/>
    <col min="3086" max="3086" width="8.75" style="109" customWidth="1"/>
    <col min="3087" max="3087" width="13" style="109" customWidth="1"/>
    <col min="3088" max="3321" width="8.75" style="109"/>
    <col min="3322" max="3322" width="3.375" style="109" customWidth="1"/>
    <col min="3323" max="3323" width="2.75" style="109" customWidth="1"/>
    <col min="3324" max="3324" width="3.375" style="109" customWidth="1"/>
    <col min="3325" max="3325" width="11.75" style="109" customWidth="1"/>
    <col min="3326" max="3326" width="12.375" style="109" customWidth="1"/>
    <col min="3327" max="3327" width="2.625" style="109" customWidth="1"/>
    <col min="3328" max="3328" width="13.875" style="109" customWidth="1"/>
    <col min="3329" max="3329" width="5.25" style="109" customWidth="1"/>
    <col min="3330" max="3330" width="3.75" style="109" customWidth="1"/>
    <col min="3331" max="3331" width="3.375" style="109" customWidth="1"/>
    <col min="3332" max="3333" width="0" style="109" hidden="1" customWidth="1"/>
    <col min="3334" max="3334" width="3.125" style="109" customWidth="1"/>
    <col min="3335" max="3335" width="3.25" style="109" customWidth="1"/>
    <col min="3336" max="3336" width="3.375" style="109" customWidth="1"/>
    <col min="3337" max="3337" width="3.125" style="109" customWidth="1"/>
    <col min="3338" max="3338" width="2.125" style="109" customWidth="1"/>
    <col min="3339" max="3339" width="3.25" style="109" customWidth="1"/>
    <col min="3340" max="3340" width="8.375" style="109" customWidth="1"/>
    <col min="3341" max="3341" width="3.75" style="109" customWidth="1"/>
    <col min="3342" max="3342" width="8.75" style="109" customWidth="1"/>
    <col min="3343" max="3343" width="13" style="109" customWidth="1"/>
    <col min="3344" max="3577" width="8.75" style="109"/>
    <col min="3578" max="3578" width="3.375" style="109" customWidth="1"/>
    <col min="3579" max="3579" width="2.75" style="109" customWidth="1"/>
    <col min="3580" max="3580" width="3.375" style="109" customWidth="1"/>
    <col min="3581" max="3581" width="11.75" style="109" customWidth="1"/>
    <col min="3582" max="3582" width="12.375" style="109" customWidth="1"/>
    <col min="3583" max="3583" width="2.625" style="109" customWidth="1"/>
    <col min="3584" max="3584" width="13.875" style="109" customWidth="1"/>
    <col min="3585" max="3585" width="5.25" style="109" customWidth="1"/>
    <col min="3586" max="3586" width="3.75" style="109" customWidth="1"/>
    <col min="3587" max="3587" width="3.375" style="109" customWidth="1"/>
    <col min="3588" max="3589" width="0" style="109" hidden="1" customWidth="1"/>
    <col min="3590" max="3590" width="3.125" style="109" customWidth="1"/>
    <col min="3591" max="3591" width="3.25" style="109" customWidth="1"/>
    <col min="3592" max="3592" width="3.375" style="109" customWidth="1"/>
    <col min="3593" max="3593" width="3.125" style="109" customWidth="1"/>
    <col min="3594" max="3594" width="2.125" style="109" customWidth="1"/>
    <col min="3595" max="3595" width="3.25" style="109" customWidth="1"/>
    <col min="3596" max="3596" width="8.375" style="109" customWidth="1"/>
    <col min="3597" max="3597" width="3.75" style="109" customWidth="1"/>
    <col min="3598" max="3598" width="8.75" style="109" customWidth="1"/>
    <col min="3599" max="3599" width="13" style="109" customWidth="1"/>
    <col min="3600" max="3833" width="8.75" style="109"/>
    <col min="3834" max="3834" width="3.375" style="109" customWidth="1"/>
    <col min="3835" max="3835" width="2.75" style="109" customWidth="1"/>
    <col min="3836" max="3836" width="3.375" style="109" customWidth="1"/>
    <col min="3837" max="3837" width="11.75" style="109" customWidth="1"/>
    <col min="3838" max="3838" width="12.375" style="109" customWidth="1"/>
    <col min="3839" max="3839" width="2.625" style="109" customWidth="1"/>
    <col min="3840" max="3840" width="13.875" style="109" customWidth="1"/>
    <col min="3841" max="3841" width="5.25" style="109" customWidth="1"/>
    <col min="3842" max="3842" width="3.75" style="109" customWidth="1"/>
    <col min="3843" max="3843" width="3.375" style="109" customWidth="1"/>
    <col min="3844" max="3845" width="0" style="109" hidden="1" customWidth="1"/>
    <col min="3846" max="3846" width="3.125" style="109" customWidth="1"/>
    <col min="3847" max="3847" width="3.25" style="109" customWidth="1"/>
    <col min="3848" max="3848" width="3.375" style="109" customWidth="1"/>
    <col min="3849" max="3849" width="3.125" style="109" customWidth="1"/>
    <col min="3850" max="3850" width="2.125" style="109" customWidth="1"/>
    <col min="3851" max="3851" width="3.25" style="109" customWidth="1"/>
    <col min="3852" max="3852" width="8.375" style="109" customWidth="1"/>
    <col min="3853" max="3853" width="3.75" style="109" customWidth="1"/>
    <col min="3854" max="3854" width="8.75" style="109" customWidth="1"/>
    <col min="3855" max="3855" width="13" style="109" customWidth="1"/>
    <col min="3856" max="4089" width="8.75" style="109"/>
    <col min="4090" max="4090" width="3.375" style="109" customWidth="1"/>
    <col min="4091" max="4091" width="2.75" style="109" customWidth="1"/>
    <col min="4092" max="4092" width="3.375" style="109" customWidth="1"/>
    <col min="4093" max="4093" width="11.75" style="109" customWidth="1"/>
    <col min="4094" max="4094" width="12.375" style="109" customWidth="1"/>
    <col min="4095" max="4095" width="2.625" style="109" customWidth="1"/>
    <col min="4096" max="4096" width="13.875" style="109" customWidth="1"/>
    <col min="4097" max="4097" width="5.25" style="109" customWidth="1"/>
    <col min="4098" max="4098" width="3.75" style="109" customWidth="1"/>
    <col min="4099" max="4099" width="3.375" style="109" customWidth="1"/>
    <col min="4100" max="4101" width="0" style="109" hidden="1" customWidth="1"/>
    <col min="4102" max="4102" width="3.125" style="109" customWidth="1"/>
    <col min="4103" max="4103" width="3.25" style="109" customWidth="1"/>
    <col min="4104" max="4104" width="3.375" style="109" customWidth="1"/>
    <col min="4105" max="4105" width="3.125" style="109" customWidth="1"/>
    <col min="4106" max="4106" width="2.125" style="109" customWidth="1"/>
    <col min="4107" max="4107" width="3.25" style="109" customWidth="1"/>
    <col min="4108" max="4108" width="8.375" style="109" customWidth="1"/>
    <col min="4109" max="4109" width="3.75" style="109" customWidth="1"/>
    <col min="4110" max="4110" width="8.75" style="109" customWidth="1"/>
    <col min="4111" max="4111" width="13" style="109" customWidth="1"/>
    <col min="4112" max="4345" width="8.75" style="109"/>
    <col min="4346" max="4346" width="3.375" style="109" customWidth="1"/>
    <col min="4347" max="4347" width="2.75" style="109" customWidth="1"/>
    <col min="4348" max="4348" width="3.375" style="109" customWidth="1"/>
    <col min="4349" max="4349" width="11.75" style="109" customWidth="1"/>
    <col min="4350" max="4350" width="12.375" style="109" customWidth="1"/>
    <col min="4351" max="4351" width="2.625" style="109" customWidth="1"/>
    <col min="4352" max="4352" width="13.875" style="109" customWidth="1"/>
    <col min="4353" max="4353" width="5.25" style="109" customWidth="1"/>
    <col min="4354" max="4354" width="3.75" style="109" customWidth="1"/>
    <col min="4355" max="4355" width="3.375" style="109" customWidth="1"/>
    <col min="4356" max="4357" width="0" style="109" hidden="1" customWidth="1"/>
    <col min="4358" max="4358" width="3.125" style="109" customWidth="1"/>
    <col min="4359" max="4359" width="3.25" style="109" customWidth="1"/>
    <col min="4360" max="4360" width="3.375" style="109" customWidth="1"/>
    <col min="4361" max="4361" width="3.125" style="109" customWidth="1"/>
    <col min="4362" max="4362" width="2.125" style="109" customWidth="1"/>
    <col min="4363" max="4363" width="3.25" style="109" customWidth="1"/>
    <col min="4364" max="4364" width="8.375" style="109" customWidth="1"/>
    <col min="4365" max="4365" width="3.75" style="109" customWidth="1"/>
    <col min="4366" max="4366" width="8.75" style="109" customWidth="1"/>
    <col min="4367" max="4367" width="13" style="109" customWidth="1"/>
    <col min="4368" max="4601" width="8.75" style="109"/>
    <col min="4602" max="4602" width="3.375" style="109" customWidth="1"/>
    <col min="4603" max="4603" width="2.75" style="109" customWidth="1"/>
    <col min="4604" max="4604" width="3.375" style="109" customWidth="1"/>
    <col min="4605" max="4605" width="11.75" style="109" customWidth="1"/>
    <col min="4606" max="4606" width="12.375" style="109" customWidth="1"/>
    <col min="4607" max="4607" width="2.625" style="109" customWidth="1"/>
    <col min="4608" max="4608" width="13.875" style="109" customWidth="1"/>
    <col min="4609" max="4609" width="5.25" style="109" customWidth="1"/>
    <col min="4610" max="4610" width="3.75" style="109" customWidth="1"/>
    <col min="4611" max="4611" width="3.375" style="109" customWidth="1"/>
    <col min="4612" max="4613" width="0" style="109" hidden="1" customWidth="1"/>
    <col min="4614" max="4614" width="3.125" style="109" customWidth="1"/>
    <col min="4615" max="4615" width="3.25" style="109" customWidth="1"/>
    <col min="4616" max="4616" width="3.375" style="109" customWidth="1"/>
    <col min="4617" max="4617" width="3.125" style="109" customWidth="1"/>
    <col min="4618" max="4618" width="2.125" style="109" customWidth="1"/>
    <col min="4619" max="4619" width="3.25" style="109" customWidth="1"/>
    <col min="4620" max="4620" width="8.375" style="109" customWidth="1"/>
    <col min="4621" max="4621" width="3.75" style="109" customWidth="1"/>
    <col min="4622" max="4622" width="8.75" style="109" customWidth="1"/>
    <col min="4623" max="4623" width="13" style="109" customWidth="1"/>
    <col min="4624" max="4857" width="8.75" style="109"/>
    <col min="4858" max="4858" width="3.375" style="109" customWidth="1"/>
    <col min="4859" max="4859" width="2.75" style="109" customWidth="1"/>
    <col min="4860" max="4860" width="3.375" style="109" customWidth="1"/>
    <col min="4861" max="4861" width="11.75" style="109" customWidth="1"/>
    <col min="4862" max="4862" width="12.375" style="109" customWidth="1"/>
    <col min="4863" max="4863" width="2.625" style="109" customWidth="1"/>
    <col min="4864" max="4864" width="13.875" style="109" customWidth="1"/>
    <col min="4865" max="4865" width="5.25" style="109" customWidth="1"/>
    <col min="4866" max="4866" width="3.75" style="109" customWidth="1"/>
    <col min="4867" max="4867" width="3.375" style="109" customWidth="1"/>
    <col min="4868" max="4869" width="0" style="109" hidden="1" customWidth="1"/>
    <col min="4870" max="4870" width="3.125" style="109" customWidth="1"/>
    <col min="4871" max="4871" width="3.25" style="109" customWidth="1"/>
    <col min="4872" max="4872" width="3.375" style="109" customWidth="1"/>
    <col min="4873" max="4873" width="3.125" style="109" customWidth="1"/>
    <col min="4874" max="4874" width="2.125" style="109" customWidth="1"/>
    <col min="4875" max="4875" width="3.25" style="109" customWidth="1"/>
    <col min="4876" max="4876" width="8.375" style="109" customWidth="1"/>
    <col min="4877" max="4877" width="3.75" style="109" customWidth="1"/>
    <col min="4878" max="4878" width="8.75" style="109" customWidth="1"/>
    <col min="4879" max="4879" width="13" style="109" customWidth="1"/>
    <col min="4880" max="5113" width="8.75" style="109"/>
    <col min="5114" max="5114" width="3.375" style="109" customWidth="1"/>
    <col min="5115" max="5115" width="2.75" style="109" customWidth="1"/>
    <col min="5116" max="5116" width="3.375" style="109" customWidth="1"/>
    <col min="5117" max="5117" width="11.75" style="109" customWidth="1"/>
    <col min="5118" max="5118" width="12.375" style="109" customWidth="1"/>
    <col min="5119" max="5119" width="2.625" style="109" customWidth="1"/>
    <col min="5120" max="5120" width="13.875" style="109" customWidth="1"/>
    <col min="5121" max="5121" width="5.25" style="109" customWidth="1"/>
    <col min="5122" max="5122" width="3.75" style="109" customWidth="1"/>
    <col min="5123" max="5123" width="3.375" style="109" customWidth="1"/>
    <col min="5124" max="5125" width="0" style="109" hidden="1" customWidth="1"/>
    <col min="5126" max="5126" width="3.125" style="109" customWidth="1"/>
    <col min="5127" max="5127" width="3.25" style="109" customWidth="1"/>
    <col min="5128" max="5128" width="3.375" style="109" customWidth="1"/>
    <col min="5129" max="5129" width="3.125" style="109" customWidth="1"/>
    <col min="5130" max="5130" width="2.125" style="109" customWidth="1"/>
    <col min="5131" max="5131" width="3.25" style="109" customWidth="1"/>
    <col min="5132" max="5132" width="8.375" style="109" customWidth="1"/>
    <col min="5133" max="5133" width="3.75" style="109" customWidth="1"/>
    <col min="5134" max="5134" width="8.75" style="109" customWidth="1"/>
    <col min="5135" max="5135" width="13" style="109" customWidth="1"/>
    <col min="5136" max="5369" width="8.75" style="109"/>
    <col min="5370" max="5370" width="3.375" style="109" customWidth="1"/>
    <col min="5371" max="5371" width="2.75" style="109" customWidth="1"/>
    <col min="5372" max="5372" width="3.375" style="109" customWidth="1"/>
    <col min="5373" max="5373" width="11.75" style="109" customWidth="1"/>
    <col min="5374" max="5374" width="12.375" style="109" customWidth="1"/>
    <col min="5375" max="5375" width="2.625" style="109" customWidth="1"/>
    <col min="5376" max="5376" width="13.875" style="109" customWidth="1"/>
    <col min="5377" max="5377" width="5.25" style="109" customWidth="1"/>
    <col min="5378" max="5378" width="3.75" style="109" customWidth="1"/>
    <col min="5379" max="5379" width="3.375" style="109" customWidth="1"/>
    <col min="5380" max="5381" width="0" style="109" hidden="1" customWidth="1"/>
    <col min="5382" max="5382" width="3.125" style="109" customWidth="1"/>
    <col min="5383" max="5383" width="3.25" style="109" customWidth="1"/>
    <col min="5384" max="5384" width="3.375" style="109" customWidth="1"/>
    <col min="5385" max="5385" width="3.125" style="109" customWidth="1"/>
    <col min="5386" max="5386" width="2.125" style="109" customWidth="1"/>
    <col min="5387" max="5387" width="3.25" style="109" customWidth="1"/>
    <col min="5388" max="5388" width="8.375" style="109" customWidth="1"/>
    <col min="5389" max="5389" width="3.75" style="109" customWidth="1"/>
    <col min="5390" max="5390" width="8.75" style="109" customWidth="1"/>
    <col min="5391" max="5391" width="13" style="109" customWidth="1"/>
    <col min="5392" max="5625" width="8.75" style="109"/>
    <col min="5626" max="5626" width="3.375" style="109" customWidth="1"/>
    <col min="5627" max="5627" width="2.75" style="109" customWidth="1"/>
    <col min="5628" max="5628" width="3.375" style="109" customWidth="1"/>
    <col min="5629" max="5629" width="11.75" style="109" customWidth="1"/>
    <col min="5630" max="5630" width="12.375" style="109" customWidth="1"/>
    <col min="5631" max="5631" width="2.625" style="109" customWidth="1"/>
    <col min="5632" max="5632" width="13.875" style="109" customWidth="1"/>
    <col min="5633" max="5633" width="5.25" style="109" customWidth="1"/>
    <col min="5634" max="5634" width="3.75" style="109" customWidth="1"/>
    <col min="5635" max="5635" width="3.375" style="109" customWidth="1"/>
    <col min="5636" max="5637" width="0" style="109" hidden="1" customWidth="1"/>
    <col min="5638" max="5638" width="3.125" style="109" customWidth="1"/>
    <col min="5639" max="5639" width="3.25" style="109" customWidth="1"/>
    <col min="5640" max="5640" width="3.375" style="109" customWidth="1"/>
    <col min="5641" max="5641" width="3.125" style="109" customWidth="1"/>
    <col min="5642" max="5642" width="2.125" style="109" customWidth="1"/>
    <col min="5643" max="5643" width="3.25" style="109" customWidth="1"/>
    <col min="5644" max="5644" width="8.375" style="109" customWidth="1"/>
    <col min="5645" max="5645" width="3.75" style="109" customWidth="1"/>
    <col min="5646" max="5646" width="8.75" style="109" customWidth="1"/>
    <col min="5647" max="5647" width="13" style="109" customWidth="1"/>
    <col min="5648" max="5881" width="8.75" style="109"/>
    <col min="5882" max="5882" width="3.375" style="109" customWidth="1"/>
    <col min="5883" max="5883" width="2.75" style="109" customWidth="1"/>
    <col min="5884" max="5884" width="3.375" style="109" customWidth="1"/>
    <col min="5885" max="5885" width="11.75" style="109" customWidth="1"/>
    <col min="5886" max="5886" width="12.375" style="109" customWidth="1"/>
    <col min="5887" max="5887" width="2.625" style="109" customWidth="1"/>
    <col min="5888" max="5888" width="13.875" style="109" customWidth="1"/>
    <col min="5889" max="5889" width="5.25" style="109" customWidth="1"/>
    <col min="5890" max="5890" width="3.75" style="109" customWidth="1"/>
    <col min="5891" max="5891" width="3.375" style="109" customWidth="1"/>
    <col min="5892" max="5893" width="0" style="109" hidden="1" customWidth="1"/>
    <col min="5894" max="5894" width="3.125" style="109" customWidth="1"/>
    <col min="5895" max="5895" width="3.25" style="109" customWidth="1"/>
    <col min="5896" max="5896" width="3.375" style="109" customWidth="1"/>
    <col min="5897" max="5897" width="3.125" style="109" customWidth="1"/>
    <col min="5898" max="5898" width="2.125" style="109" customWidth="1"/>
    <col min="5899" max="5899" width="3.25" style="109" customWidth="1"/>
    <col min="5900" max="5900" width="8.375" style="109" customWidth="1"/>
    <col min="5901" max="5901" width="3.75" style="109" customWidth="1"/>
    <col min="5902" max="5902" width="8.75" style="109" customWidth="1"/>
    <col min="5903" max="5903" width="13" style="109" customWidth="1"/>
    <col min="5904" max="6137" width="8.75" style="109"/>
    <col min="6138" max="6138" width="3.375" style="109" customWidth="1"/>
    <col min="6139" max="6139" width="2.75" style="109" customWidth="1"/>
    <col min="6140" max="6140" width="3.375" style="109" customWidth="1"/>
    <col min="6141" max="6141" width="11.75" style="109" customWidth="1"/>
    <col min="6142" max="6142" width="12.375" style="109" customWidth="1"/>
    <col min="6143" max="6143" width="2.625" style="109" customWidth="1"/>
    <col min="6144" max="6144" width="13.875" style="109" customWidth="1"/>
    <col min="6145" max="6145" width="5.25" style="109" customWidth="1"/>
    <col min="6146" max="6146" width="3.75" style="109" customWidth="1"/>
    <col min="6147" max="6147" width="3.375" style="109" customWidth="1"/>
    <col min="6148" max="6149" width="0" style="109" hidden="1" customWidth="1"/>
    <col min="6150" max="6150" width="3.125" style="109" customWidth="1"/>
    <col min="6151" max="6151" width="3.25" style="109" customWidth="1"/>
    <col min="6152" max="6152" width="3.375" style="109" customWidth="1"/>
    <col min="6153" max="6153" width="3.125" style="109" customWidth="1"/>
    <col min="6154" max="6154" width="2.125" style="109" customWidth="1"/>
    <col min="6155" max="6155" width="3.25" style="109" customWidth="1"/>
    <col min="6156" max="6156" width="8.375" style="109" customWidth="1"/>
    <col min="6157" max="6157" width="3.75" style="109" customWidth="1"/>
    <col min="6158" max="6158" width="8.75" style="109" customWidth="1"/>
    <col min="6159" max="6159" width="13" style="109" customWidth="1"/>
    <col min="6160" max="6393" width="8.75" style="109"/>
    <col min="6394" max="6394" width="3.375" style="109" customWidth="1"/>
    <col min="6395" max="6395" width="2.75" style="109" customWidth="1"/>
    <col min="6396" max="6396" width="3.375" style="109" customWidth="1"/>
    <col min="6397" max="6397" width="11.75" style="109" customWidth="1"/>
    <col min="6398" max="6398" width="12.375" style="109" customWidth="1"/>
    <col min="6399" max="6399" width="2.625" style="109" customWidth="1"/>
    <col min="6400" max="6400" width="13.875" style="109" customWidth="1"/>
    <col min="6401" max="6401" width="5.25" style="109" customWidth="1"/>
    <col min="6402" max="6402" width="3.75" style="109" customWidth="1"/>
    <col min="6403" max="6403" width="3.375" style="109" customWidth="1"/>
    <col min="6404" max="6405" width="0" style="109" hidden="1" customWidth="1"/>
    <col min="6406" max="6406" width="3.125" style="109" customWidth="1"/>
    <col min="6407" max="6407" width="3.25" style="109" customWidth="1"/>
    <col min="6408" max="6408" width="3.375" style="109" customWidth="1"/>
    <col min="6409" max="6409" width="3.125" style="109" customWidth="1"/>
    <col min="6410" max="6410" width="2.125" style="109" customWidth="1"/>
    <col min="6411" max="6411" width="3.25" style="109" customWidth="1"/>
    <col min="6412" max="6412" width="8.375" style="109" customWidth="1"/>
    <col min="6413" max="6413" width="3.75" style="109" customWidth="1"/>
    <col min="6414" max="6414" width="8.75" style="109" customWidth="1"/>
    <col min="6415" max="6415" width="13" style="109" customWidth="1"/>
    <col min="6416" max="6649" width="8.75" style="109"/>
    <col min="6650" max="6650" width="3.375" style="109" customWidth="1"/>
    <col min="6651" max="6651" width="2.75" style="109" customWidth="1"/>
    <col min="6652" max="6652" width="3.375" style="109" customWidth="1"/>
    <col min="6653" max="6653" width="11.75" style="109" customWidth="1"/>
    <col min="6654" max="6654" width="12.375" style="109" customWidth="1"/>
    <col min="6655" max="6655" width="2.625" style="109" customWidth="1"/>
    <col min="6656" max="6656" width="13.875" style="109" customWidth="1"/>
    <col min="6657" max="6657" width="5.25" style="109" customWidth="1"/>
    <col min="6658" max="6658" width="3.75" style="109" customWidth="1"/>
    <col min="6659" max="6659" width="3.375" style="109" customWidth="1"/>
    <col min="6660" max="6661" width="0" style="109" hidden="1" customWidth="1"/>
    <col min="6662" max="6662" width="3.125" style="109" customWidth="1"/>
    <col min="6663" max="6663" width="3.25" style="109" customWidth="1"/>
    <col min="6664" max="6664" width="3.375" style="109" customWidth="1"/>
    <col min="6665" max="6665" width="3.125" style="109" customWidth="1"/>
    <col min="6666" max="6666" width="2.125" style="109" customWidth="1"/>
    <col min="6667" max="6667" width="3.25" style="109" customWidth="1"/>
    <col min="6668" max="6668" width="8.375" style="109" customWidth="1"/>
    <col min="6669" max="6669" width="3.75" style="109" customWidth="1"/>
    <col min="6670" max="6670" width="8.75" style="109" customWidth="1"/>
    <col min="6671" max="6671" width="13" style="109" customWidth="1"/>
    <col min="6672" max="6905" width="8.75" style="109"/>
    <col min="6906" max="6906" width="3.375" style="109" customWidth="1"/>
    <col min="6907" max="6907" width="2.75" style="109" customWidth="1"/>
    <col min="6908" max="6908" width="3.375" style="109" customWidth="1"/>
    <col min="6909" max="6909" width="11.75" style="109" customWidth="1"/>
    <col min="6910" max="6910" width="12.375" style="109" customWidth="1"/>
    <col min="6911" max="6911" width="2.625" style="109" customWidth="1"/>
    <col min="6912" max="6912" width="13.875" style="109" customWidth="1"/>
    <col min="6913" max="6913" width="5.25" style="109" customWidth="1"/>
    <col min="6914" max="6914" width="3.75" style="109" customWidth="1"/>
    <col min="6915" max="6915" width="3.375" style="109" customWidth="1"/>
    <col min="6916" max="6917" width="0" style="109" hidden="1" customWidth="1"/>
    <col min="6918" max="6918" width="3.125" style="109" customWidth="1"/>
    <col min="6919" max="6919" width="3.25" style="109" customWidth="1"/>
    <col min="6920" max="6920" width="3.375" style="109" customWidth="1"/>
    <col min="6921" max="6921" width="3.125" style="109" customWidth="1"/>
    <col min="6922" max="6922" width="2.125" style="109" customWidth="1"/>
    <col min="6923" max="6923" width="3.25" style="109" customWidth="1"/>
    <col min="6924" max="6924" width="8.375" style="109" customWidth="1"/>
    <col min="6925" max="6925" width="3.75" style="109" customWidth="1"/>
    <col min="6926" max="6926" width="8.75" style="109" customWidth="1"/>
    <col min="6927" max="6927" width="13" style="109" customWidth="1"/>
    <col min="6928" max="7161" width="8.75" style="109"/>
    <col min="7162" max="7162" width="3.375" style="109" customWidth="1"/>
    <col min="7163" max="7163" width="2.75" style="109" customWidth="1"/>
    <col min="7164" max="7164" width="3.375" style="109" customWidth="1"/>
    <col min="7165" max="7165" width="11.75" style="109" customWidth="1"/>
    <col min="7166" max="7166" width="12.375" style="109" customWidth="1"/>
    <col min="7167" max="7167" width="2.625" style="109" customWidth="1"/>
    <col min="7168" max="7168" width="13.875" style="109" customWidth="1"/>
    <col min="7169" max="7169" width="5.25" style="109" customWidth="1"/>
    <col min="7170" max="7170" width="3.75" style="109" customWidth="1"/>
    <col min="7171" max="7171" width="3.375" style="109" customWidth="1"/>
    <col min="7172" max="7173" width="0" style="109" hidden="1" customWidth="1"/>
    <col min="7174" max="7174" width="3.125" style="109" customWidth="1"/>
    <col min="7175" max="7175" width="3.25" style="109" customWidth="1"/>
    <col min="7176" max="7176" width="3.375" style="109" customWidth="1"/>
    <col min="7177" max="7177" width="3.125" style="109" customWidth="1"/>
    <col min="7178" max="7178" width="2.125" style="109" customWidth="1"/>
    <col min="7179" max="7179" width="3.25" style="109" customWidth="1"/>
    <col min="7180" max="7180" width="8.375" style="109" customWidth="1"/>
    <col min="7181" max="7181" width="3.75" style="109" customWidth="1"/>
    <col min="7182" max="7182" width="8.75" style="109" customWidth="1"/>
    <col min="7183" max="7183" width="13" style="109" customWidth="1"/>
    <col min="7184" max="7417" width="8.75" style="109"/>
    <col min="7418" max="7418" width="3.375" style="109" customWidth="1"/>
    <col min="7419" max="7419" width="2.75" style="109" customWidth="1"/>
    <col min="7420" max="7420" width="3.375" style="109" customWidth="1"/>
    <col min="7421" max="7421" width="11.75" style="109" customWidth="1"/>
    <col min="7422" max="7422" width="12.375" style="109" customWidth="1"/>
    <col min="7423" max="7423" width="2.625" style="109" customWidth="1"/>
    <col min="7424" max="7424" width="13.875" style="109" customWidth="1"/>
    <col min="7425" max="7425" width="5.25" style="109" customWidth="1"/>
    <col min="7426" max="7426" width="3.75" style="109" customWidth="1"/>
    <col min="7427" max="7427" width="3.375" style="109" customWidth="1"/>
    <col min="7428" max="7429" width="0" style="109" hidden="1" customWidth="1"/>
    <col min="7430" max="7430" width="3.125" style="109" customWidth="1"/>
    <col min="7431" max="7431" width="3.25" style="109" customWidth="1"/>
    <col min="7432" max="7432" width="3.375" style="109" customWidth="1"/>
    <col min="7433" max="7433" width="3.125" style="109" customWidth="1"/>
    <col min="7434" max="7434" width="2.125" style="109" customWidth="1"/>
    <col min="7435" max="7435" width="3.25" style="109" customWidth="1"/>
    <col min="7436" max="7436" width="8.375" style="109" customWidth="1"/>
    <col min="7437" max="7437" width="3.75" style="109" customWidth="1"/>
    <col min="7438" max="7438" width="8.75" style="109" customWidth="1"/>
    <col min="7439" max="7439" width="13" style="109" customWidth="1"/>
    <col min="7440" max="7673" width="8.75" style="109"/>
    <col min="7674" max="7674" width="3.375" style="109" customWidth="1"/>
    <col min="7675" max="7675" width="2.75" style="109" customWidth="1"/>
    <col min="7676" max="7676" width="3.375" style="109" customWidth="1"/>
    <col min="7677" max="7677" width="11.75" style="109" customWidth="1"/>
    <col min="7678" max="7678" width="12.375" style="109" customWidth="1"/>
    <col min="7679" max="7679" width="2.625" style="109" customWidth="1"/>
    <col min="7680" max="7680" width="13.875" style="109" customWidth="1"/>
    <col min="7681" max="7681" width="5.25" style="109" customWidth="1"/>
    <col min="7682" max="7682" width="3.75" style="109" customWidth="1"/>
    <col min="7683" max="7683" width="3.375" style="109" customWidth="1"/>
    <col min="7684" max="7685" width="0" style="109" hidden="1" customWidth="1"/>
    <col min="7686" max="7686" width="3.125" style="109" customWidth="1"/>
    <col min="7687" max="7687" width="3.25" style="109" customWidth="1"/>
    <col min="7688" max="7688" width="3.375" style="109" customWidth="1"/>
    <col min="7689" max="7689" width="3.125" style="109" customWidth="1"/>
    <col min="7690" max="7690" width="2.125" style="109" customWidth="1"/>
    <col min="7691" max="7691" width="3.25" style="109" customWidth="1"/>
    <col min="7692" max="7692" width="8.375" style="109" customWidth="1"/>
    <col min="7693" max="7693" width="3.75" style="109" customWidth="1"/>
    <col min="7694" max="7694" width="8.75" style="109" customWidth="1"/>
    <col min="7695" max="7695" width="13" style="109" customWidth="1"/>
    <col min="7696" max="7929" width="8.75" style="109"/>
    <col min="7930" max="7930" width="3.375" style="109" customWidth="1"/>
    <col min="7931" max="7931" width="2.75" style="109" customWidth="1"/>
    <col min="7932" max="7932" width="3.375" style="109" customWidth="1"/>
    <col min="7933" max="7933" width="11.75" style="109" customWidth="1"/>
    <col min="7934" max="7934" width="12.375" style="109" customWidth="1"/>
    <col min="7935" max="7935" width="2.625" style="109" customWidth="1"/>
    <col min="7936" max="7936" width="13.875" style="109" customWidth="1"/>
    <col min="7937" max="7937" width="5.25" style="109" customWidth="1"/>
    <col min="7938" max="7938" width="3.75" style="109" customWidth="1"/>
    <col min="7939" max="7939" width="3.375" style="109" customWidth="1"/>
    <col min="7940" max="7941" width="0" style="109" hidden="1" customWidth="1"/>
    <col min="7942" max="7942" width="3.125" style="109" customWidth="1"/>
    <col min="7943" max="7943" width="3.25" style="109" customWidth="1"/>
    <col min="7944" max="7944" width="3.375" style="109" customWidth="1"/>
    <col min="7945" max="7945" width="3.125" style="109" customWidth="1"/>
    <col min="7946" max="7946" width="2.125" style="109" customWidth="1"/>
    <col min="7947" max="7947" width="3.25" style="109" customWidth="1"/>
    <col min="7948" max="7948" width="8.375" style="109" customWidth="1"/>
    <col min="7949" max="7949" width="3.75" style="109" customWidth="1"/>
    <col min="7950" max="7950" width="8.75" style="109" customWidth="1"/>
    <col min="7951" max="7951" width="13" style="109" customWidth="1"/>
    <col min="7952" max="8185" width="8.75" style="109"/>
    <col min="8186" max="8186" width="3.375" style="109" customWidth="1"/>
    <col min="8187" max="8187" width="2.75" style="109" customWidth="1"/>
    <col min="8188" max="8188" width="3.375" style="109" customWidth="1"/>
    <col min="8189" max="8189" width="11.75" style="109" customWidth="1"/>
    <col min="8190" max="8190" width="12.375" style="109" customWidth="1"/>
    <col min="8191" max="8191" width="2.625" style="109" customWidth="1"/>
    <col min="8192" max="8192" width="13.875" style="109" customWidth="1"/>
    <col min="8193" max="8193" width="5.25" style="109" customWidth="1"/>
    <col min="8194" max="8194" width="3.75" style="109" customWidth="1"/>
    <col min="8195" max="8195" width="3.375" style="109" customWidth="1"/>
    <col min="8196" max="8197" width="0" style="109" hidden="1" customWidth="1"/>
    <col min="8198" max="8198" width="3.125" style="109" customWidth="1"/>
    <col min="8199" max="8199" width="3.25" style="109" customWidth="1"/>
    <col min="8200" max="8200" width="3.375" style="109" customWidth="1"/>
    <col min="8201" max="8201" width="3.125" style="109" customWidth="1"/>
    <col min="8202" max="8202" width="2.125" style="109" customWidth="1"/>
    <col min="8203" max="8203" width="3.25" style="109" customWidth="1"/>
    <col min="8204" max="8204" width="8.375" style="109" customWidth="1"/>
    <col min="8205" max="8205" width="3.75" style="109" customWidth="1"/>
    <col min="8206" max="8206" width="8.75" style="109" customWidth="1"/>
    <col min="8207" max="8207" width="13" style="109" customWidth="1"/>
    <col min="8208" max="8441" width="8.75" style="109"/>
    <col min="8442" max="8442" width="3.375" style="109" customWidth="1"/>
    <col min="8443" max="8443" width="2.75" style="109" customWidth="1"/>
    <col min="8444" max="8444" width="3.375" style="109" customWidth="1"/>
    <col min="8445" max="8445" width="11.75" style="109" customWidth="1"/>
    <col min="8446" max="8446" width="12.375" style="109" customWidth="1"/>
    <col min="8447" max="8447" width="2.625" style="109" customWidth="1"/>
    <col min="8448" max="8448" width="13.875" style="109" customWidth="1"/>
    <col min="8449" max="8449" width="5.25" style="109" customWidth="1"/>
    <col min="8450" max="8450" width="3.75" style="109" customWidth="1"/>
    <col min="8451" max="8451" width="3.375" style="109" customWidth="1"/>
    <col min="8452" max="8453" width="0" style="109" hidden="1" customWidth="1"/>
    <col min="8454" max="8454" width="3.125" style="109" customWidth="1"/>
    <col min="8455" max="8455" width="3.25" style="109" customWidth="1"/>
    <col min="8456" max="8456" width="3.375" style="109" customWidth="1"/>
    <col min="8457" max="8457" width="3.125" style="109" customWidth="1"/>
    <col min="8458" max="8458" width="2.125" style="109" customWidth="1"/>
    <col min="8459" max="8459" width="3.25" style="109" customWidth="1"/>
    <col min="8460" max="8460" width="8.375" style="109" customWidth="1"/>
    <col min="8461" max="8461" width="3.75" style="109" customWidth="1"/>
    <col min="8462" max="8462" width="8.75" style="109" customWidth="1"/>
    <col min="8463" max="8463" width="13" style="109" customWidth="1"/>
    <col min="8464" max="8697" width="8.75" style="109"/>
    <col min="8698" max="8698" width="3.375" style="109" customWidth="1"/>
    <col min="8699" max="8699" width="2.75" style="109" customWidth="1"/>
    <col min="8700" max="8700" width="3.375" style="109" customWidth="1"/>
    <col min="8701" max="8701" width="11.75" style="109" customWidth="1"/>
    <col min="8702" max="8702" width="12.375" style="109" customWidth="1"/>
    <col min="8703" max="8703" width="2.625" style="109" customWidth="1"/>
    <col min="8704" max="8704" width="13.875" style="109" customWidth="1"/>
    <col min="8705" max="8705" width="5.25" style="109" customWidth="1"/>
    <col min="8706" max="8706" width="3.75" style="109" customWidth="1"/>
    <col min="8707" max="8707" width="3.375" style="109" customWidth="1"/>
    <col min="8708" max="8709" width="0" style="109" hidden="1" customWidth="1"/>
    <col min="8710" max="8710" width="3.125" style="109" customWidth="1"/>
    <col min="8711" max="8711" width="3.25" style="109" customWidth="1"/>
    <col min="8712" max="8712" width="3.375" style="109" customWidth="1"/>
    <col min="8713" max="8713" width="3.125" style="109" customWidth="1"/>
    <col min="8714" max="8714" width="2.125" style="109" customWidth="1"/>
    <col min="8715" max="8715" width="3.25" style="109" customWidth="1"/>
    <col min="8716" max="8716" width="8.375" style="109" customWidth="1"/>
    <col min="8717" max="8717" width="3.75" style="109" customWidth="1"/>
    <col min="8718" max="8718" width="8.75" style="109" customWidth="1"/>
    <col min="8719" max="8719" width="13" style="109" customWidth="1"/>
    <col min="8720" max="8953" width="8.75" style="109"/>
    <col min="8954" max="8954" width="3.375" style="109" customWidth="1"/>
    <col min="8955" max="8955" width="2.75" style="109" customWidth="1"/>
    <col min="8956" max="8956" width="3.375" style="109" customWidth="1"/>
    <col min="8957" max="8957" width="11.75" style="109" customWidth="1"/>
    <col min="8958" max="8958" width="12.375" style="109" customWidth="1"/>
    <col min="8959" max="8959" width="2.625" style="109" customWidth="1"/>
    <col min="8960" max="8960" width="13.875" style="109" customWidth="1"/>
    <col min="8961" max="8961" width="5.25" style="109" customWidth="1"/>
    <col min="8962" max="8962" width="3.75" style="109" customWidth="1"/>
    <col min="8963" max="8963" width="3.375" style="109" customWidth="1"/>
    <col min="8964" max="8965" width="0" style="109" hidden="1" customWidth="1"/>
    <col min="8966" max="8966" width="3.125" style="109" customWidth="1"/>
    <col min="8967" max="8967" width="3.25" style="109" customWidth="1"/>
    <col min="8968" max="8968" width="3.375" style="109" customWidth="1"/>
    <col min="8969" max="8969" width="3.125" style="109" customWidth="1"/>
    <col min="8970" max="8970" width="2.125" style="109" customWidth="1"/>
    <col min="8971" max="8971" width="3.25" style="109" customWidth="1"/>
    <col min="8972" max="8972" width="8.375" style="109" customWidth="1"/>
    <col min="8973" max="8973" width="3.75" style="109" customWidth="1"/>
    <col min="8974" max="8974" width="8.75" style="109" customWidth="1"/>
    <col min="8975" max="8975" width="13" style="109" customWidth="1"/>
    <col min="8976" max="9209" width="8.75" style="109"/>
    <col min="9210" max="9210" width="3.375" style="109" customWidth="1"/>
    <col min="9211" max="9211" width="2.75" style="109" customWidth="1"/>
    <col min="9212" max="9212" width="3.375" style="109" customWidth="1"/>
    <col min="9213" max="9213" width="11.75" style="109" customWidth="1"/>
    <col min="9214" max="9214" width="12.375" style="109" customWidth="1"/>
    <col min="9215" max="9215" width="2.625" style="109" customWidth="1"/>
    <col min="9216" max="9216" width="13.875" style="109" customWidth="1"/>
    <col min="9217" max="9217" width="5.25" style="109" customWidth="1"/>
    <col min="9218" max="9218" width="3.75" style="109" customWidth="1"/>
    <col min="9219" max="9219" width="3.375" style="109" customWidth="1"/>
    <col min="9220" max="9221" width="0" style="109" hidden="1" customWidth="1"/>
    <col min="9222" max="9222" width="3.125" style="109" customWidth="1"/>
    <col min="9223" max="9223" width="3.25" style="109" customWidth="1"/>
    <col min="9224" max="9224" width="3.375" style="109" customWidth="1"/>
    <col min="9225" max="9225" width="3.125" style="109" customWidth="1"/>
    <col min="9226" max="9226" width="2.125" style="109" customWidth="1"/>
    <col min="9227" max="9227" width="3.25" style="109" customWidth="1"/>
    <col min="9228" max="9228" width="8.375" style="109" customWidth="1"/>
    <col min="9229" max="9229" width="3.75" style="109" customWidth="1"/>
    <col min="9230" max="9230" width="8.75" style="109" customWidth="1"/>
    <col min="9231" max="9231" width="13" style="109" customWidth="1"/>
    <col min="9232" max="9465" width="8.75" style="109"/>
    <col min="9466" max="9466" width="3.375" style="109" customWidth="1"/>
    <col min="9467" max="9467" width="2.75" style="109" customWidth="1"/>
    <col min="9468" max="9468" width="3.375" style="109" customWidth="1"/>
    <col min="9469" max="9469" width="11.75" style="109" customWidth="1"/>
    <col min="9470" max="9470" width="12.375" style="109" customWidth="1"/>
    <col min="9471" max="9471" width="2.625" style="109" customWidth="1"/>
    <col min="9472" max="9472" width="13.875" style="109" customWidth="1"/>
    <col min="9473" max="9473" width="5.25" style="109" customWidth="1"/>
    <col min="9474" max="9474" width="3.75" style="109" customWidth="1"/>
    <col min="9475" max="9475" width="3.375" style="109" customWidth="1"/>
    <col min="9476" max="9477" width="0" style="109" hidden="1" customWidth="1"/>
    <col min="9478" max="9478" width="3.125" style="109" customWidth="1"/>
    <col min="9479" max="9479" width="3.25" style="109" customWidth="1"/>
    <col min="9480" max="9480" width="3.375" style="109" customWidth="1"/>
    <col min="9481" max="9481" width="3.125" style="109" customWidth="1"/>
    <col min="9482" max="9482" width="2.125" style="109" customWidth="1"/>
    <col min="9483" max="9483" width="3.25" style="109" customWidth="1"/>
    <col min="9484" max="9484" width="8.375" style="109" customWidth="1"/>
    <col min="9485" max="9485" width="3.75" style="109" customWidth="1"/>
    <col min="9486" max="9486" width="8.75" style="109" customWidth="1"/>
    <col min="9487" max="9487" width="13" style="109" customWidth="1"/>
    <col min="9488" max="9721" width="8.75" style="109"/>
    <col min="9722" max="9722" width="3.375" style="109" customWidth="1"/>
    <col min="9723" max="9723" width="2.75" style="109" customWidth="1"/>
    <col min="9724" max="9724" width="3.375" style="109" customWidth="1"/>
    <col min="9725" max="9725" width="11.75" style="109" customWidth="1"/>
    <col min="9726" max="9726" width="12.375" style="109" customWidth="1"/>
    <col min="9727" max="9727" width="2.625" style="109" customWidth="1"/>
    <col min="9728" max="9728" width="13.875" style="109" customWidth="1"/>
    <col min="9729" max="9729" width="5.25" style="109" customWidth="1"/>
    <col min="9730" max="9730" width="3.75" style="109" customWidth="1"/>
    <col min="9731" max="9731" width="3.375" style="109" customWidth="1"/>
    <col min="9732" max="9733" width="0" style="109" hidden="1" customWidth="1"/>
    <col min="9734" max="9734" width="3.125" style="109" customWidth="1"/>
    <col min="9735" max="9735" width="3.25" style="109" customWidth="1"/>
    <col min="9736" max="9736" width="3.375" style="109" customWidth="1"/>
    <col min="9737" max="9737" width="3.125" style="109" customWidth="1"/>
    <col min="9738" max="9738" width="2.125" style="109" customWidth="1"/>
    <col min="9739" max="9739" width="3.25" style="109" customWidth="1"/>
    <col min="9740" max="9740" width="8.375" style="109" customWidth="1"/>
    <col min="9741" max="9741" width="3.75" style="109" customWidth="1"/>
    <col min="9742" max="9742" width="8.75" style="109" customWidth="1"/>
    <col min="9743" max="9743" width="13" style="109" customWidth="1"/>
    <col min="9744" max="9977" width="8.75" style="109"/>
    <col min="9978" max="9978" width="3.375" style="109" customWidth="1"/>
    <col min="9979" max="9979" width="2.75" style="109" customWidth="1"/>
    <col min="9980" max="9980" width="3.375" style="109" customWidth="1"/>
    <col min="9981" max="9981" width="11.75" style="109" customWidth="1"/>
    <col min="9982" max="9982" width="12.375" style="109" customWidth="1"/>
    <col min="9983" max="9983" width="2.625" style="109" customWidth="1"/>
    <col min="9984" max="9984" width="13.875" style="109" customWidth="1"/>
    <col min="9985" max="9985" width="5.25" style="109" customWidth="1"/>
    <col min="9986" max="9986" width="3.75" style="109" customWidth="1"/>
    <col min="9987" max="9987" width="3.375" style="109" customWidth="1"/>
    <col min="9988" max="9989" width="0" style="109" hidden="1" customWidth="1"/>
    <col min="9990" max="9990" width="3.125" style="109" customWidth="1"/>
    <col min="9991" max="9991" width="3.25" style="109" customWidth="1"/>
    <col min="9992" max="9992" width="3.375" style="109" customWidth="1"/>
    <col min="9993" max="9993" width="3.125" style="109" customWidth="1"/>
    <col min="9994" max="9994" width="2.125" style="109" customWidth="1"/>
    <col min="9995" max="9995" width="3.25" style="109" customWidth="1"/>
    <col min="9996" max="9996" width="8.375" style="109" customWidth="1"/>
    <col min="9997" max="9997" width="3.75" style="109" customWidth="1"/>
    <col min="9998" max="9998" width="8.75" style="109" customWidth="1"/>
    <col min="9999" max="9999" width="13" style="109" customWidth="1"/>
    <col min="10000" max="10233" width="8.75" style="109"/>
    <col min="10234" max="10234" width="3.375" style="109" customWidth="1"/>
    <col min="10235" max="10235" width="2.75" style="109" customWidth="1"/>
    <col min="10236" max="10236" width="3.375" style="109" customWidth="1"/>
    <col min="10237" max="10237" width="11.75" style="109" customWidth="1"/>
    <col min="10238" max="10238" width="12.375" style="109" customWidth="1"/>
    <col min="10239" max="10239" width="2.625" style="109" customWidth="1"/>
    <col min="10240" max="10240" width="13.875" style="109" customWidth="1"/>
    <col min="10241" max="10241" width="5.25" style="109" customWidth="1"/>
    <col min="10242" max="10242" width="3.75" style="109" customWidth="1"/>
    <col min="10243" max="10243" width="3.375" style="109" customWidth="1"/>
    <col min="10244" max="10245" width="0" style="109" hidden="1" customWidth="1"/>
    <col min="10246" max="10246" width="3.125" style="109" customWidth="1"/>
    <col min="10247" max="10247" width="3.25" style="109" customWidth="1"/>
    <col min="10248" max="10248" width="3.375" style="109" customWidth="1"/>
    <col min="10249" max="10249" width="3.125" style="109" customWidth="1"/>
    <col min="10250" max="10250" width="2.125" style="109" customWidth="1"/>
    <col min="10251" max="10251" width="3.25" style="109" customWidth="1"/>
    <col min="10252" max="10252" width="8.375" style="109" customWidth="1"/>
    <col min="10253" max="10253" width="3.75" style="109" customWidth="1"/>
    <col min="10254" max="10254" width="8.75" style="109" customWidth="1"/>
    <col min="10255" max="10255" width="13" style="109" customWidth="1"/>
    <col min="10256" max="10489" width="8.75" style="109"/>
    <col min="10490" max="10490" width="3.375" style="109" customWidth="1"/>
    <col min="10491" max="10491" width="2.75" style="109" customWidth="1"/>
    <col min="10492" max="10492" width="3.375" style="109" customWidth="1"/>
    <col min="10493" max="10493" width="11.75" style="109" customWidth="1"/>
    <col min="10494" max="10494" width="12.375" style="109" customWidth="1"/>
    <col min="10495" max="10495" width="2.625" style="109" customWidth="1"/>
    <col min="10496" max="10496" width="13.875" style="109" customWidth="1"/>
    <col min="10497" max="10497" width="5.25" style="109" customWidth="1"/>
    <col min="10498" max="10498" width="3.75" style="109" customWidth="1"/>
    <col min="10499" max="10499" width="3.375" style="109" customWidth="1"/>
    <col min="10500" max="10501" width="0" style="109" hidden="1" customWidth="1"/>
    <col min="10502" max="10502" width="3.125" style="109" customWidth="1"/>
    <col min="10503" max="10503" width="3.25" style="109" customWidth="1"/>
    <col min="10504" max="10504" width="3.375" style="109" customWidth="1"/>
    <col min="10505" max="10505" width="3.125" style="109" customWidth="1"/>
    <col min="10506" max="10506" width="2.125" style="109" customWidth="1"/>
    <col min="10507" max="10507" width="3.25" style="109" customWidth="1"/>
    <col min="10508" max="10508" width="8.375" style="109" customWidth="1"/>
    <col min="10509" max="10509" width="3.75" style="109" customWidth="1"/>
    <col min="10510" max="10510" width="8.75" style="109" customWidth="1"/>
    <col min="10511" max="10511" width="13" style="109" customWidth="1"/>
    <col min="10512" max="10745" width="8.75" style="109"/>
    <col min="10746" max="10746" width="3.375" style="109" customWidth="1"/>
    <col min="10747" max="10747" width="2.75" style="109" customWidth="1"/>
    <col min="10748" max="10748" width="3.375" style="109" customWidth="1"/>
    <col min="10749" max="10749" width="11.75" style="109" customWidth="1"/>
    <col min="10750" max="10750" width="12.375" style="109" customWidth="1"/>
    <col min="10751" max="10751" width="2.625" style="109" customWidth="1"/>
    <col min="10752" max="10752" width="13.875" style="109" customWidth="1"/>
    <col min="10753" max="10753" width="5.25" style="109" customWidth="1"/>
    <col min="10754" max="10754" width="3.75" style="109" customWidth="1"/>
    <col min="10755" max="10755" width="3.375" style="109" customWidth="1"/>
    <col min="10756" max="10757" width="0" style="109" hidden="1" customWidth="1"/>
    <col min="10758" max="10758" width="3.125" style="109" customWidth="1"/>
    <col min="10759" max="10759" width="3.25" style="109" customWidth="1"/>
    <col min="10760" max="10760" width="3.375" style="109" customWidth="1"/>
    <col min="10761" max="10761" width="3.125" style="109" customWidth="1"/>
    <col min="10762" max="10762" width="2.125" style="109" customWidth="1"/>
    <col min="10763" max="10763" width="3.25" style="109" customWidth="1"/>
    <col min="10764" max="10764" width="8.375" style="109" customWidth="1"/>
    <col min="10765" max="10765" width="3.75" style="109" customWidth="1"/>
    <col min="10766" max="10766" width="8.75" style="109" customWidth="1"/>
    <col min="10767" max="10767" width="13" style="109" customWidth="1"/>
    <col min="10768" max="11001" width="8.75" style="109"/>
    <col min="11002" max="11002" width="3.375" style="109" customWidth="1"/>
    <col min="11003" max="11003" width="2.75" style="109" customWidth="1"/>
    <col min="11004" max="11004" width="3.375" style="109" customWidth="1"/>
    <col min="11005" max="11005" width="11.75" style="109" customWidth="1"/>
    <col min="11006" max="11006" width="12.375" style="109" customWidth="1"/>
    <col min="11007" max="11007" width="2.625" style="109" customWidth="1"/>
    <col min="11008" max="11008" width="13.875" style="109" customWidth="1"/>
    <col min="11009" max="11009" width="5.25" style="109" customWidth="1"/>
    <col min="11010" max="11010" width="3.75" style="109" customWidth="1"/>
    <col min="11011" max="11011" width="3.375" style="109" customWidth="1"/>
    <col min="11012" max="11013" width="0" style="109" hidden="1" customWidth="1"/>
    <col min="11014" max="11014" width="3.125" style="109" customWidth="1"/>
    <col min="11015" max="11015" width="3.25" style="109" customWidth="1"/>
    <col min="11016" max="11016" width="3.375" style="109" customWidth="1"/>
    <col min="11017" max="11017" width="3.125" style="109" customWidth="1"/>
    <col min="11018" max="11018" width="2.125" style="109" customWidth="1"/>
    <col min="11019" max="11019" width="3.25" style="109" customWidth="1"/>
    <col min="11020" max="11020" width="8.375" style="109" customWidth="1"/>
    <col min="11021" max="11021" width="3.75" style="109" customWidth="1"/>
    <col min="11022" max="11022" width="8.75" style="109" customWidth="1"/>
    <col min="11023" max="11023" width="13" style="109" customWidth="1"/>
    <col min="11024" max="11257" width="8.75" style="109"/>
    <col min="11258" max="11258" width="3.375" style="109" customWidth="1"/>
    <col min="11259" max="11259" width="2.75" style="109" customWidth="1"/>
    <col min="11260" max="11260" width="3.375" style="109" customWidth="1"/>
    <col min="11261" max="11261" width="11.75" style="109" customWidth="1"/>
    <col min="11262" max="11262" width="12.375" style="109" customWidth="1"/>
    <col min="11263" max="11263" width="2.625" style="109" customWidth="1"/>
    <col min="11264" max="11264" width="13.875" style="109" customWidth="1"/>
    <col min="11265" max="11265" width="5.25" style="109" customWidth="1"/>
    <col min="11266" max="11266" width="3.75" style="109" customWidth="1"/>
    <col min="11267" max="11267" width="3.375" style="109" customWidth="1"/>
    <col min="11268" max="11269" width="0" style="109" hidden="1" customWidth="1"/>
    <col min="11270" max="11270" width="3.125" style="109" customWidth="1"/>
    <col min="11271" max="11271" width="3.25" style="109" customWidth="1"/>
    <col min="11272" max="11272" width="3.375" style="109" customWidth="1"/>
    <col min="11273" max="11273" width="3.125" style="109" customWidth="1"/>
    <col min="11274" max="11274" width="2.125" style="109" customWidth="1"/>
    <col min="11275" max="11275" width="3.25" style="109" customWidth="1"/>
    <col min="11276" max="11276" width="8.375" style="109" customWidth="1"/>
    <col min="11277" max="11277" width="3.75" style="109" customWidth="1"/>
    <col min="11278" max="11278" width="8.75" style="109" customWidth="1"/>
    <col min="11279" max="11279" width="13" style="109" customWidth="1"/>
    <col min="11280" max="11513" width="8.75" style="109"/>
    <col min="11514" max="11514" width="3.375" style="109" customWidth="1"/>
    <col min="11515" max="11515" width="2.75" style="109" customWidth="1"/>
    <col min="11516" max="11516" width="3.375" style="109" customWidth="1"/>
    <col min="11517" max="11517" width="11.75" style="109" customWidth="1"/>
    <col min="11518" max="11518" width="12.375" style="109" customWidth="1"/>
    <col min="11519" max="11519" width="2.625" style="109" customWidth="1"/>
    <col min="11520" max="11520" width="13.875" style="109" customWidth="1"/>
    <col min="11521" max="11521" width="5.25" style="109" customWidth="1"/>
    <col min="11522" max="11522" width="3.75" style="109" customWidth="1"/>
    <col min="11523" max="11523" width="3.375" style="109" customWidth="1"/>
    <col min="11524" max="11525" width="0" style="109" hidden="1" customWidth="1"/>
    <col min="11526" max="11526" width="3.125" style="109" customWidth="1"/>
    <col min="11527" max="11527" width="3.25" style="109" customWidth="1"/>
    <col min="11528" max="11528" width="3.375" style="109" customWidth="1"/>
    <col min="11529" max="11529" width="3.125" style="109" customWidth="1"/>
    <col min="11530" max="11530" width="2.125" style="109" customWidth="1"/>
    <col min="11531" max="11531" width="3.25" style="109" customWidth="1"/>
    <col min="11532" max="11532" width="8.375" style="109" customWidth="1"/>
    <col min="11533" max="11533" width="3.75" style="109" customWidth="1"/>
    <col min="11534" max="11534" width="8.75" style="109" customWidth="1"/>
    <col min="11535" max="11535" width="13" style="109" customWidth="1"/>
    <col min="11536" max="11769" width="8.75" style="109"/>
    <col min="11770" max="11770" width="3.375" style="109" customWidth="1"/>
    <col min="11771" max="11771" width="2.75" style="109" customWidth="1"/>
    <col min="11772" max="11772" width="3.375" style="109" customWidth="1"/>
    <col min="11773" max="11773" width="11.75" style="109" customWidth="1"/>
    <col min="11774" max="11774" width="12.375" style="109" customWidth="1"/>
    <col min="11775" max="11775" width="2.625" style="109" customWidth="1"/>
    <col min="11776" max="11776" width="13.875" style="109" customWidth="1"/>
    <col min="11777" max="11777" width="5.25" style="109" customWidth="1"/>
    <col min="11778" max="11778" width="3.75" style="109" customWidth="1"/>
    <col min="11779" max="11779" width="3.375" style="109" customWidth="1"/>
    <col min="11780" max="11781" width="0" style="109" hidden="1" customWidth="1"/>
    <col min="11782" max="11782" width="3.125" style="109" customWidth="1"/>
    <col min="11783" max="11783" width="3.25" style="109" customWidth="1"/>
    <col min="11784" max="11784" width="3.375" style="109" customWidth="1"/>
    <col min="11785" max="11785" width="3.125" style="109" customWidth="1"/>
    <col min="11786" max="11786" width="2.125" style="109" customWidth="1"/>
    <col min="11787" max="11787" width="3.25" style="109" customWidth="1"/>
    <col min="11788" max="11788" width="8.375" style="109" customWidth="1"/>
    <col min="11789" max="11789" width="3.75" style="109" customWidth="1"/>
    <col min="11790" max="11790" width="8.75" style="109" customWidth="1"/>
    <col min="11791" max="11791" width="13" style="109" customWidth="1"/>
    <col min="11792" max="12025" width="8.75" style="109"/>
    <col min="12026" max="12026" width="3.375" style="109" customWidth="1"/>
    <col min="12027" max="12027" width="2.75" style="109" customWidth="1"/>
    <col min="12028" max="12028" width="3.375" style="109" customWidth="1"/>
    <col min="12029" max="12029" width="11.75" style="109" customWidth="1"/>
    <col min="12030" max="12030" width="12.375" style="109" customWidth="1"/>
    <col min="12031" max="12031" width="2.625" style="109" customWidth="1"/>
    <col min="12032" max="12032" width="13.875" style="109" customWidth="1"/>
    <col min="12033" max="12033" width="5.25" style="109" customWidth="1"/>
    <col min="12034" max="12034" width="3.75" style="109" customWidth="1"/>
    <col min="12035" max="12035" width="3.375" style="109" customWidth="1"/>
    <col min="12036" max="12037" width="0" style="109" hidden="1" customWidth="1"/>
    <col min="12038" max="12038" width="3.125" style="109" customWidth="1"/>
    <col min="12039" max="12039" width="3.25" style="109" customWidth="1"/>
    <col min="12040" max="12040" width="3.375" style="109" customWidth="1"/>
    <col min="12041" max="12041" width="3.125" style="109" customWidth="1"/>
    <col min="12042" max="12042" width="2.125" style="109" customWidth="1"/>
    <col min="12043" max="12043" width="3.25" style="109" customWidth="1"/>
    <col min="12044" max="12044" width="8.375" style="109" customWidth="1"/>
    <col min="12045" max="12045" width="3.75" style="109" customWidth="1"/>
    <col min="12046" max="12046" width="8.75" style="109" customWidth="1"/>
    <col min="12047" max="12047" width="13" style="109" customWidth="1"/>
    <col min="12048" max="12281" width="8.75" style="109"/>
    <col min="12282" max="12282" width="3.375" style="109" customWidth="1"/>
    <col min="12283" max="12283" width="2.75" style="109" customWidth="1"/>
    <col min="12284" max="12284" width="3.375" style="109" customWidth="1"/>
    <col min="12285" max="12285" width="11.75" style="109" customWidth="1"/>
    <col min="12286" max="12286" width="12.375" style="109" customWidth="1"/>
    <col min="12287" max="12287" width="2.625" style="109" customWidth="1"/>
    <col min="12288" max="12288" width="13.875" style="109" customWidth="1"/>
    <col min="12289" max="12289" width="5.25" style="109" customWidth="1"/>
    <col min="12290" max="12290" width="3.75" style="109" customWidth="1"/>
    <col min="12291" max="12291" width="3.375" style="109" customWidth="1"/>
    <col min="12292" max="12293" width="0" style="109" hidden="1" customWidth="1"/>
    <col min="12294" max="12294" width="3.125" style="109" customWidth="1"/>
    <col min="12295" max="12295" width="3.25" style="109" customWidth="1"/>
    <col min="12296" max="12296" width="3.375" style="109" customWidth="1"/>
    <col min="12297" max="12297" width="3.125" style="109" customWidth="1"/>
    <col min="12298" max="12298" width="2.125" style="109" customWidth="1"/>
    <col min="12299" max="12299" width="3.25" style="109" customWidth="1"/>
    <col min="12300" max="12300" width="8.375" style="109" customWidth="1"/>
    <col min="12301" max="12301" width="3.75" style="109" customWidth="1"/>
    <col min="12302" max="12302" width="8.75" style="109" customWidth="1"/>
    <col min="12303" max="12303" width="13" style="109" customWidth="1"/>
    <col min="12304" max="12537" width="8.75" style="109"/>
    <col min="12538" max="12538" width="3.375" style="109" customWidth="1"/>
    <col min="12539" max="12539" width="2.75" style="109" customWidth="1"/>
    <col min="12540" max="12540" width="3.375" style="109" customWidth="1"/>
    <col min="12541" max="12541" width="11.75" style="109" customWidth="1"/>
    <col min="12542" max="12542" width="12.375" style="109" customWidth="1"/>
    <col min="12543" max="12543" width="2.625" style="109" customWidth="1"/>
    <col min="12544" max="12544" width="13.875" style="109" customWidth="1"/>
    <col min="12545" max="12545" width="5.25" style="109" customWidth="1"/>
    <col min="12546" max="12546" width="3.75" style="109" customWidth="1"/>
    <col min="12547" max="12547" width="3.375" style="109" customWidth="1"/>
    <col min="12548" max="12549" width="0" style="109" hidden="1" customWidth="1"/>
    <col min="12550" max="12550" width="3.125" style="109" customWidth="1"/>
    <col min="12551" max="12551" width="3.25" style="109" customWidth="1"/>
    <col min="12552" max="12552" width="3.375" style="109" customWidth="1"/>
    <col min="12553" max="12553" width="3.125" style="109" customWidth="1"/>
    <col min="12554" max="12554" width="2.125" style="109" customWidth="1"/>
    <col min="12555" max="12555" width="3.25" style="109" customWidth="1"/>
    <col min="12556" max="12556" width="8.375" style="109" customWidth="1"/>
    <col min="12557" max="12557" width="3.75" style="109" customWidth="1"/>
    <col min="12558" max="12558" width="8.75" style="109" customWidth="1"/>
    <col min="12559" max="12559" width="13" style="109" customWidth="1"/>
    <col min="12560" max="12793" width="8.75" style="109"/>
    <col min="12794" max="12794" width="3.375" style="109" customWidth="1"/>
    <col min="12795" max="12795" width="2.75" style="109" customWidth="1"/>
    <col min="12796" max="12796" width="3.375" style="109" customWidth="1"/>
    <col min="12797" max="12797" width="11.75" style="109" customWidth="1"/>
    <col min="12798" max="12798" width="12.375" style="109" customWidth="1"/>
    <col min="12799" max="12799" width="2.625" style="109" customWidth="1"/>
    <col min="12800" max="12800" width="13.875" style="109" customWidth="1"/>
    <col min="12801" max="12801" width="5.25" style="109" customWidth="1"/>
    <col min="12802" max="12802" width="3.75" style="109" customWidth="1"/>
    <col min="12803" max="12803" width="3.375" style="109" customWidth="1"/>
    <col min="12804" max="12805" width="0" style="109" hidden="1" customWidth="1"/>
    <col min="12806" max="12806" width="3.125" style="109" customWidth="1"/>
    <col min="12807" max="12807" width="3.25" style="109" customWidth="1"/>
    <col min="12808" max="12808" width="3.375" style="109" customWidth="1"/>
    <col min="12809" max="12809" width="3.125" style="109" customWidth="1"/>
    <col min="12810" max="12810" width="2.125" style="109" customWidth="1"/>
    <col min="12811" max="12811" width="3.25" style="109" customWidth="1"/>
    <col min="12812" max="12812" width="8.375" style="109" customWidth="1"/>
    <col min="12813" max="12813" width="3.75" style="109" customWidth="1"/>
    <col min="12814" max="12814" width="8.75" style="109" customWidth="1"/>
    <col min="12815" max="12815" width="13" style="109" customWidth="1"/>
    <col min="12816" max="13049" width="8.75" style="109"/>
    <col min="13050" max="13050" width="3.375" style="109" customWidth="1"/>
    <col min="13051" max="13051" width="2.75" style="109" customWidth="1"/>
    <col min="13052" max="13052" width="3.375" style="109" customWidth="1"/>
    <col min="13053" max="13053" width="11.75" style="109" customWidth="1"/>
    <col min="13054" max="13054" width="12.375" style="109" customWidth="1"/>
    <col min="13055" max="13055" width="2.625" style="109" customWidth="1"/>
    <col min="13056" max="13056" width="13.875" style="109" customWidth="1"/>
    <col min="13057" max="13057" width="5.25" style="109" customWidth="1"/>
    <col min="13058" max="13058" width="3.75" style="109" customWidth="1"/>
    <col min="13059" max="13059" width="3.375" style="109" customWidth="1"/>
    <col min="13060" max="13061" width="0" style="109" hidden="1" customWidth="1"/>
    <col min="13062" max="13062" width="3.125" style="109" customWidth="1"/>
    <col min="13063" max="13063" width="3.25" style="109" customWidth="1"/>
    <col min="13064" max="13064" width="3.375" style="109" customWidth="1"/>
    <col min="13065" max="13065" width="3.125" style="109" customWidth="1"/>
    <col min="13066" max="13066" width="2.125" style="109" customWidth="1"/>
    <col min="13067" max="13067" width="3.25" style="109" customWidth="1"/>
    <col min="13068" max="13068" width="8.375" style="109" customWidth="1"/>
    <col min="13069" max="13069" width="3.75" style="109" customWidth="1"/>
    <col min="13070" max="13070" width="8.75" style="109" customWidth="1"/>
    <col min="13071" max="13071" width="13" style="109" customWidth="1"/>
    <col min="13072" max="13305" width="8.75" style="109"/>
    <col min="13306" max="13306" width="3.375" style="109" customWidth="1"/>
    <col min="13307" max="13307" width="2.75" style="109" customWidth="1"/>
    <col min="13308" max="13308" width="3.375" style="109" customWidth="1"/>
    <col min="13309" max="13309" width="11.75" style="109" customWidth="1"/>
    <col min="13310" max="13310" width="12.375" style="109" customWidth="1"/>
    <col min="13311" max="13311" width="2.625" style="109" customWidth="1"/>
    <col min="13312" max="13312" width="13.875" style="109" customWidth="1"/>
    <col min="13313" max="13313" width="5.25" style="109" customWidth="1"/>
    <col min="13314" max="13314" width="3.75" style="109" customWidth="1"/>
    <col min="13315" max="13315" width="3.375" style="109" customWidth="1"/>
    <col min="13316" max="13317" width="0" style="109" hidden="1" customWidth="1"/>
    <col min="13318" max="13318" width="3.125" style="109" customWidth="1"/>
    <col min="13319" max="13319" width="3.25" style="109" customWidth="1"/>
    <col min="13320" max="13320" width="3.375" style="109" customWidth="1"/>
    <col min="13321" max="13321" width="3.125" style="109" customWidth="1"/>
    <col min="13322" max="13322" width="2.125" style="109" customWidth="1"/>
    <col min="13323" max="13323" width="3.25" style="109" customWidth="1"/>
    <col min="13324" max="13324" width="8.375" style="109" customWidth="1"/>
    <col min="13325" max="13325" width="3.75" style="109" customWidth="1"/>
    <col min="13326" max="13326" width="8.75" style="109" customWidth="1"/>
    <col min="13327" max="13327" width="13" style="109" customWidth="1"/>
    <col min="13328" max="13561" width="8.75" style="109"/>
    <col min="13562" max="13562" width="3.375" style="109" customWidth="1"/>
    <col min="13563" max="13563" width="2.75" style="109" customWidth="1"/>
    <col min="13564" max="13564" width="3.375" style="109" customWidth="1"/>
    <col min="13565" max="13565" width="11.75" style="109" customWidth="1"/>
    <col min="13566" max="13566" width="12.375" style="109" customWidth="1"/>
    <col min="13567" max="13567" width="2.625" style="109" customWidth="1"/>
    <col min="13568" max="13568" width="13.875" style="109" customWidth="1"/>
    <col min="13569" max="13569" width="5.25" style="109" customWidth="1"/>
    <col min="13570" max="13570" width="3.75" style="109" customWidth="1"/>
    <col min="13571" max="13571" width="3.375" style="109" customWidth="1"/>
    <col min="13572" max="13573" width="0" style="109" hidden="1" customWidth="1"/>
    <col min="13574" max="13574" width="3.125" style="109" customWidth="1"/>
    <col min="13575" max="13575" width="3.25" style="109" customWidth="1"/>
    <col min="13576" max="13576" width="3.375" style="109" customWidth="1"/>
    <col min="13577" max="13577" width="3.125" style="109" customWidth="1"/>
    <col min="13578" max="13578" width="2.125" style="109" customWidth="1"/>
    <col min="13579" max="13579" width="3.25" style="109" customWidth="1"/>
    <col min="13580" max="13580" width="8.375" style="109" customWidth="1"/>
    <col min="13581" max="13581" width="3.75" style="109" customWidth="1"/>
    <col min="13582" max="13582" width="8.75" style="109" customWidth="1"/>
    <col min="13583" max="13583" width="13" style="109" customWidth="1"/>
    <col min="13584" max="13817" width="8.75" style="109"/>
    <col min="13818" max="13818" width="3.375" style="109" customWidth="1"/>
    <col min="13819" max="13819" width="2.75" style="109" customWidth="1"/>
    <col min="13820" max="13820" width="3.375" style="109" customWidth="1"/>
    <col min="13821" max="13821" width="11.75" style="109" customWidth="1"/>
    <col min="13822" max="13822" width="12.375" style="109" customWidth="1"/>
    <col min="13823" max="13823" width="2.625" style="109" customWidth="1"/>
    <col min="13824" max="13824" width="13.875" style="109" customWidth="1"/>
    <col min="13825" max="13825" width="5.25" style="109" customWidth="1"/>
    <col min="13826" max="13826" width="3.75" style="109" customWidth="1"/>
    <col min="13827" max="13827" width="3.375" style="109" customWidth="1"/>
    <col min="13828" max="13829" width="0" style="109" hidden="1" customWidth="1"/>
    <col min="13830" max="13830" width="3.125" style="109" customWidth="1"/>
    <col min="13831" max="13831" width="3.25" style="109" customWidth="1"/>
    <col min="13832" max="13832" width="3.375" style="109" customWidth="1"/>
    <col min="13833" max="13833" width="3.125" style="109" customWidth="1"/>
    <col min="13834" max="13834" width="2.125" style="109" customWidth="1"/>
    <col min="13835" max="13835" width="3.25" style="109" customWidth="1"/>
    <col min="13836" max="13836" width="8.375" style="109" customWidth="1"/>
    <col min="13837" max="13837" width="3.75" style="109" customWidth="1"/>
    <col min="13838" max="13838" width="8.75" style="109" customWidth="1"/>
    <col min="13839" max="13839" width="13" style="109" customWidth="1"/>
    <col min="13840" max="14073" width="8.75" style="109"/>
    <col min="14074" max="14074" width="3.375" style="109" customWidth="1"/>
    <col min="14075" max="14075" width="2.75" style="109" customWidth="1"/>
    <col min="14076" max="14076" width="3.375" style="109" customWidth="1"/>
    <col min="14077" max="14077" width="11.75" style="109" customWidth="1"/>
    <col min="14078" max="14078" width="12.375" style="109" customWidth="1"/>
    <col min="14079" max="14079" width="2.625" style="109" customWidth="1"/>
    <col min="14080" max="14080" width="13.875" style="109" customWidth="1"/>
    <col min="14081" max="14081" width="5.25" style="109" customWidth="1"/>
    <col min="14082" max="14082" width="3.75" style="109" customWidth="1"/>
    <col min="14083" max="14083" width="3.375" style="109" customWidth="1"/>
    <col min="14084" max="14085" width="0" style="109" hidden="1" customWidth="1"/>
    <col min="14086" max="14086" width="3.125" style="109" customWidth="1"/>
    <col min="14087" max="14087" width="3.25" style="109" customWidth="1"/>
    <col min="14088" max="14088" width="3.375" style="109" customWidth="1"/>
    <col min="14089" max="14089" width="3.125" style="109" customWidth="1"/>
    <col min="14090" max="14090" width="2.125" style="109" customWidth="1"/>
    <col min="14091" max="14091" width="3.25" style="109" customWidth="1"/>
    <col min="14092" max="14092" width="8.375" style="109" customWidth="1"/>
    <col min="14093" max="14093" width="3.75" style="109" customWidth="1"/>
    <col min="14094" max="14094" width="8.75" style="109" customWidth="1"/>
    <col min="14095" max="14095" width="13" style="109" customWidth="1"/>
    <col min="14096" max="14329" width="8.75" style="109"/>
    <col min="14330" max="14330" width="3.375" style="109" customWidth="1"/>
    <col min="14331" max="14331" width="2.75" style="109" customWidth="1"/>
    <col min="14332" max="14332" width="3.375" style="109" customWidth="1"/>
    <col min="14333" max="14333" width="11.75" style="109" customWidth="1"/>
    <col min="14334" max="14334" width="12.375" style="109" customWidth="1"/>
    <col min="14335" max="14335" width="2.625" style="109" customWidth="1"/>
    <col min="14336" max="14336" width="13.875" style="109" customWidth="1"/>
    <col min="14337" max="14337" width="5.25" style="109" customWidth="1"/>
    <col min="14338" max="14338" width="3.75" style="109" customWidth="1"/>
    <col min="14339" max="14339" width="3.375" style="109" customWidth="1"/>
    <col min="14340" max="14341" width="0" style="109" hidden="1" customWidth="1"/>
    <col min="14342" max="14342" width="3.125" style="109" customWidth="1"/>
    <col min="14343" max="14343" width="3.25" style="109" customWidth="1"/>
    <col min="14344" max="14344" width="3.375" style="109" customWidth="1"/>
    <col min="14345" max="14345" width="3.125" style="109" customWidth="1"/>
    <col min="14346" max="14346" width="2.125" style="109" customWidth="1"/>
    <col min="14347" max="14347" width="3.25" style="109" customWidth="1"/>
    <col min="14348" max="14348" width="8.375" style="109" customWidth="1"/>
    <col min="14349" max="14349" width="3.75" style="109" customWidth="1"/>
    <col min="14350" max="14350" width="8.75" style="109" customWidth="1"/>
    <col min="14351" max="14351" width="13" style="109" customWidth="1"/>
    <col min="14352" max="14585" width="8.75" style="109"/>
    <col min="14586" max="14586" width="3.375" style="109" customWidth="1"/>
    <col min="14587" max="14587" width="2.75" style="109" customWidth="1"/>
    <col min="14588" max="14588" width="3.375" style="109" customWidth="1"/>
    <col min="14589" max="14589" width="11.75" style="109" customWidth="1"/>
    <col min="14590" max="14590" width="12.375" style="109" customWidth="1"/>
    <col min="14591" max="14591" width="2.625" style="109" customWidth="1"/>
    <col min="14592" max="14592" width="13.875" style="109" customWidth="1"/>
    <col min="14593" max="14593" width="5.25" style="109" customWidth="1"/>
    <col min="14594" max="14594" width="3.75" style="109" customWidth="1"/>
    <col min="14595" max="14595" width="3.375" style="109" customWidth="1"/>
    <col min="14596" max="14597" width="0" style="109" hidden="1" customWidth="1"/>
    <col min="14598" max="14598" width="3.125" style="109" customWidth="1"/>
    <col min="14599" max="14599" width="3.25" style="109" customWidth="1"/>
    <col min="14600" max="14600" width="3.375" style="109" customWidth="1"/>
    <col min="14601" max="14601" width="3.125" style="109" customWidth="1"/>
    <col min="14602" max="14602" width="2.125" style="109" customWidth="1"/>
    <col min="14603" max="14603" width="3.25" style="109" customWidth="1"/>
    <col min="14604" max="14604" width="8.375" style="109" customWidth="1"/>
    <col min="14605" max="14605" width="3.75" style="109" customWidth="1"/>
    <col min="14606" max="14606" width="8.75" style="109" customWidth="1"/>
    <col min="14607" max="14607" width="13" style="109" customWidth="1"/>
    <col min="14608" max="14841" width="8.75" style="109"/>
    <col min="14842" max="14842" width="3.375" style="109" customWidth="1"/>
    <col min="14843" max="14843" width="2.75" style="109" customWidth="1"/>
    <col min="14844" max="14844" width="3.375" style="109" customWidth="1"/>
    <col min="14845" max="14845" width="11.75" style="109" customWidth="1"/>
    <col min="14846" max="14846" width="12.375" style="109" customWidth="1"/>
    <col min="14847" max="14847" width="2.625" style="109" customWidth="1"/>
    <col min="14848" max="14848" width="13.875" style="109" customWidth="1"/>
    <col min="14849" max="14849" width="5.25" style="109" customWidth="1"/>
    <col min="14850" max="14850" width="3.75" style="109" customWidth="1"/>
    <col min="14851" max="14851" width="3.375" style="109" customWidth="1"/>
    <col min="14852" max="14853" width="0" style="109" hidden="1" customWidth="1"/>
    <col min="14854" max="14854" width="3.125" style="109" customWidth="1"/>
    <col min="14855" max="14855" width="3.25" style="109" customWidth="1"/>
    <col min="14856" max="14856" width="3.375" style="109" customWidth="1"/>
    <col min="14857" max="14857" width="3.125" style="109" customWidth="1"/>
    <col min="14858" max="14858" width="2.125" style="109" customWidth="1"/>
    <col min="14859" max="14859" width="3.25" style="109" customWidth="1"/>
    <col min="14860" max="14860" width="8.375" style="109" customWidth="1"/>
    <col min="14861" max="14861" width="3.75" style="109" customWidth="1"/>
    <col min="14862" max="14862" width="8.75" style="109" customWidth="1"/>
    <col min="14863" max="14863" width="13" style="109" customWidth="1"/>
    <col min="14864" max="15097" width="8.75" style="109"/>
    <col min="15098" max="15098" width="3.375" style="109" customWidth="1"/>
    <col min="15099" max="15099" width="2.75" style="109" customWidth="1"/>
    <col min="15100" max="15100" width="3.375" style="109" customWidth="1"/>
    <col min="15101" max="15101" width="11.75" style="109" customWidth="1"/>
    <col min="15102" max="15102" width="12.375" style="109" customWidth="1"/>
    <col min="15103" max="15103" width="2.625" style="109" customWidth="1"/>
    <col min="15104" max="15104" width="13.875" style="109" customWidth="1"/>
    <col min="15105" max="15105" width="5.25" style="109" customWidth="1"/>
    <col min="15106" max="15106" width="3.75" style="109" customWidth="1"/>
    <col min="15107" max="15107" width="3.375" style="109" customWidth="1"/>
    <col min="15108" max="15109" width="0" style="109" hidden="1" customWidth="1"/>
    <col min="15110" max="15110" width="3.125" style="109" customWidth="1"/>
    <col min="15111" max="15111" width="3.25" style="109" customWidth="1"/>
    <col min="15112" max="15112" width="3.375" style="109" customWidth="1"/>
    <col min="15113" max="15113" width="3.125" style="109" customWidth="1"/>
    <col min="15114" max="15114" width="2.125" style="109" customWidth="1"/>
    <col min="15115" max="15115" width="3.25" style="109" customWidth="1"/>
    <col min="15116" max="15116" width="8.375" style="109" customWidth="1"/>
    <col min="15117" max="15117" width="3.75" style="109" customWidth="1"/>
    <col min="15118" max="15118" width="8.75" style="109" customWidth="1"/>
    <col min="15119" max="15119" width="13" style="109" customWidth="1"/>
    <col min="15120" max="15353" width="8.75" style="109"/>
    <col min="15354" max="15354" width="3.375" style="109" customWidth="1"/>
    <col min="15355" max="15355" width="2.75" style="109" customWidth="1"/>
    <col min="15356" max="15356" width="3.375" style="109" customWidth="1"/>
    <col min="15357" max="15357" width="11.75" style="109" customWidth="1"/>
    <col min="15358" max="15358" width="12.375" style="109" customWidth="1"/>
    <col min="15359" max="15359" width="2.625" style="109" customWidth="1"/>
    <col min="15360" max="15360" width="13.875" style="109" customWidth="1"/>
    <col min="15361" max="15361" width="5.25" style="109" customWidth="1"/>
    <col min="15362" max="15362" width="3.75" style="109" customWidth="1"/>
    <col min="15363" max="15363" width="3.375" style="109" customWidth="1"/>
    <col min="15364" max="15365" width="0" style="109" hidden="1" customWidth="1"/>
    <col min="15366" max="15366" width="3.125" style="109" customWidth="1"/>
    <col min="15367" max="15367" width="3.25" style="109" customWidth="1"/>
    <col min="15368" max="15368" width="3.375" style="109" customWidth="1"/>
    <col min="15369" max="15369" width="3.125" style="109" customWidth="1"/>
    <col min="15370" max="15370" width="2.125" style="109" customWidth="1"/>
    <col min="15371" max="15371" width="3.25" style="109" customWidth="1"/>
    <col min="15372" max="15372" width="8.375" style="109" customWidth="1"/>
    <col min="15373" max="15373" width="3.75" style="109" customWidth="1"/>
    <col min="15374" max="15374" width="8.75" style="109" customWidth="1"/>
    <col min="15375" max="15375" width="13" style="109" customWidth="1"/>
    <col min="15376" max="15609" width="8.75" style="109"/>
    <col min="15610" max="15610" width="3.375" style="109" customWidth="1"/>
    <col min="15611" max="15611" width="2.75" style="109" customWidth="1"/>
    <col min="15612" max="15612" width="3.375" style="109" customWidth="1"/>
    <col min="15613" max="15613" width="11.75" style="109" customWidth="1"/>
    <col min="15614" max="15614" width="12.375" style="109" customWidth="1"/>
    <col min="15615" max="15615" width="2.625" style="109" customWidth="1"/>
    <col min="15616" max="15616" width="13.875" style="109" customWidth="1"/>
    <col min="15617" max="15617" width="5.25" style="109" customWidth="1"/>
    <col min="15618" max="15618" width="3.75" style="109" customWidth="1"/>
    <col min="15619" max="15619" width="3.375" style="109" customWidth="1"/>
    <col min="15620" max="15621" width="0" style="109" hidden="1" customWidth="1"/>
    <col min="15622" max="15622" width="3.125" style="109" customWidth="1"/>
    <col min="15623" max="15623" width="3.25" style="109" customWidth="1"/>
    <col min="15624" max="15624" width="3.375" style="109" customWidth="1"/>
    <col min="15625" max="15625" width="3.125" style="109" customWidth="1"/>
    <col min="15626" max="15626" width="2.125" style="109" customWidth="1"/>
    <col min="15627" max="15627" width="3.25" style="109" customWidth="1"/>
    <col min="15628" max="15628" width="8.375" style="109" customWidth="1"/>
    <col min="15629" max="15629" width="3.75" style="109" customWidth="1"/>
    <col min="15630" max="15630" width="8.75" style="109" customWidth="1"/>
    <col min="15631" max="15631" width="13" style="109" customWidth="1"/>
    <col min="15632" max="15865" width="8.75" style="109"/>
    <col min="15866" max="15866" width="3.375" style="109" customWidth="1"/>
    <col min="15867" max="15867" width="2.75" style="109" customWidth="1"/>
    <col min="15868" max="15868" width="3.375" style="109" customWidth="1"/>
    <col min="15869" max="15869" width="11.75" style="109" customWidth="1"/>
    <col min="15870" max="15870" width="12.375" style="109" customWidth="1"/>
    <col min="15871" max="15871" width="2.625" style="109" customWidth="1"/>
    <col min="15872" max="15872" width="13.875" style="109" customWidth="1"/>
    <col min="15873" max="15873" width="5.25" style="109" customWidth="1"/>
    <col min="15874" max="15874" width="3.75" style="109" customWidth="1"/>
    <col min="15875" max="15875" width="3.375" style="109" customWidth="1"/>
    <col min="15876" max="15877" width="0" style="109" hidden="1" customWidth="1"/>
    <col min="15878" max="15878" width="3.125" style="109" customWidth="1"/>
    <col min="15879" max="15879" width="3.25" style="109" customWidth="1"/>
    <col min="15880" max="15880" width="3.375" style="109" customWidth="1"/>
    <col min="15881" max="15881" width="3.125" style="109" customWidth="1"/>
    <col min="15882" max="15882" width="2.125" style="109" customWidth="1"/>
    <col min="15883" max="15883" width="3.25" style="109" customWidth="1"/>
    <col min="15884" max="15884" width="8.375" style="109" customWidth="1"/>
    <col min="15885" max="15885" width="3.75" style="109" customWidth="1"/>
    <col min="15886" max="15886" width="8.75" style="109" customWidth="1"/>
    <col min="15887" max="15887" width="13" style="109" customWidth="1"/>
    <col min="15888" max="16121" width="8.75" style="109"/>
    <col min="16122" max="16122" width="3.375" style="109" customWidth="1"/>
    <col min="16123" max="16123" width="2.75" style="109" customWidth="1"/>
    <col min="16124" max="16124" width="3.375" style="109" customWidth="1"/>
    <col min="16125" max="16125" width="11.75" style="109" customWidth="1"/>
    <col min="16126" max="16126" width="12.375" style="109" customWidth="1"/>
    <col min="16127" max="16127" width="2.625" style="109" customWidth="1"/>
    <col min="16128" max="16128" width="13.875" style="109" customWidth="1"/>
    <col min="16129" max="16129" width="5.25" style="109" customWidth="1"/>
    <col min="16130" max="16130" width="3.75" style="109" customWidth="1"/>
    <col min="16131" max="16131" width="3.375" style="109" customWidth="1"/>
    <col min="16132" max="16133" width="0" style="109" hidden="1" customWidth="1"/>
    <col min="16134" max="16134" width="3.125" style="109" customWidth="1"/>
    <col min="16135" max="16135" width="3.25" style="109" customWidth="1"/>
    <col min="16136" max="16136" width="3.375" style="109" customWidth="1"/>
    <col min="16137" max="16137" width="3.125" style="109" customWidth="1"/>
    <col min="16138" max="16138" width="2.125" style="109" customWidth="1"/>
    <col min="16139" max="16139" width="3.25" style="109" customWidth="1"/>
    <col min="16140" max="16140" width="8.375" style="109" customWidth="1"/>
    <col min="16141" max="16141" width="3.75" style="109" customWidth="1"/>
    <col min="16142" max="16142" width="8.75" style="109" customWidth="1"/>
    <col min="16143" max="16143" width="13" style="109" customWidth="1"/>
    <col min="16144" max="16384" width="8.75" style="109"/>
  </cols>
  <sheetData>
    <row r="1" spans="1:27" ht="27.6" customHeight="1" x14ac:dyDescent="0.4">
      <c r="A1" s="178" t="s">
        <v>75</v>
      </c>
      <c r="B1" s="178"/>
      <c r="C1" s="178"/>
      <c r="D1" s="178"/>
      <c r="E1" s="178"/>
      <c r="F1" s="178"/>
      <c r="G1" s="178"/>
      <c r="H1" s="178"/>
      <c r="I1" s="107"/>
      <c r="J1" s="107"/>
    </row>
    <row r="2" spans="1:27" x14ac:dyDescent="0.4">
      <c r="I2" s="111">
        <v>1</v>
      </c>
      <c r="J2" s="112" t="s">
        <v>76</v>
      </c>
    </row>
    <row r="3" spans="1:27" ht="13.5" customHeight="1" x14ac:dyDescent="0.4">
      <c r="I3" s="111">
        <v>2</v>
      </c>
      <c r="J3" s="112" t="s">
        <v>77</v>
      </c>
      <c r="L3" s="194" t="s">
        <v>78</v>
      </c>
      <c r="M3" s="194"/>
      <c r="N3" s="194"/>
      <c r="P3" s="184" t="s">
        <v>79</v>
      </c>
      <c r="Q3" s="185"/>
      <c r="R3" s="186"/>
      <c r="T3" s="189" t="s">
        <v>80</v>
      </c>
      <c r="U3" s="190"/>
      <c r="V3" s="190"/>
      <c r="W3" s="191"/>
      <c r="Y3" s="187" t="s">
        <v>81</v>
      </c>
    </row>
    <row r="4" spans="1:27" s="108" customFormat="1" ht="18.75" customHeight="1" x14ac:dyDescent="0.4">
      <c r="A4" s="113" t="s">
        <v>82</v>
      </c>
      <c r="B4" s="153" t="s">
        <v>83</v>
      </c>
      <c r="C4" s="113" t="s">
        <v>84</v>
      </c>
      <c r="D4" s="113" t="s">
        <v>85</v>
      </c>
      <c r="E4" s="114" t="s">
        <v>86</v>
      </c>
      <c r="F4" s="113" t="s">
        <v>87</v>
      </c>
      <c r="G4" s="113" t="s">
        <v>88</v>
      </c>
      <c r="H4" s="113" t="s">
        <v>89</v>
      </c>
      <c r="I4" s="113" t="s">
        <v>90</v>
      </c>
      <c r="J4" s="113" t="s">
        <v>91</v>
      </c>
      <c r="K4" s="115"/>
      <c r="L4" s="195" t="s">
        <v>92</v>
      </c>
      <c r="M4" s="195"/>
      <c r="N4" s="113" t="s">
        <v>93</v>
      </c>
      <c r="O4" s="115"/>
      <c r="P4" s="113" t="s">
        <v>94</v>
      </c>
      <c r="Q4" s="113" t="s">
        <v>95</v>
      </c>
      <c r="R4" s="113" t="s">
        <v>96</v>
      </c>
      <c r="S4" s="115"/>
      <c r="T4" s="192" t="s">
        <v>97</v>
      </c>
      <c r="U4" s="193"/>
      <c r="V4" s="113" t="s">
        <v>95</v>
      </c>
      <c r="W4" s="113" t="s">
        <v>98</v>
      </c>
      <c r="Y4" s="188"/>
    </row>
    <row r="5" spans="1:27" s="108" customFormat="1" ht="18.75" customHeight="1" thickBot="1" x14ac:dyDescent="0.45">
      <c r="A5" s="164" t="s">
        <v>99</v>
      </c>
      <c r="B5" s="165">
        <v>3</v>
      </c>
      <c r="C5" s="166">
        <v>2</v>
      </c>
      <c r="D5" s="166" t="s">
        <v>100</v>
      </c>
      <c r="E5" s="167" t="s">
        <v>101</v>
      </c>
      <c r="F5" s="166">
        <v>19</v>
      </c>
      <c r="G5" s="166">
        <v>4</v>
      </c>
      <c r="H5" s="166">
        <v>8</v>
      </c>
      <c r="I5" s="166">
        <v>2</v>
      </c>
      <c r="J5" s="164" t="s">
        <v>102</v>
      </c>
      <c r="K5" s="121"/>
      <c r="L5" s="166" t="s">
        <v>103</v>
      </c>
      <c r="M5" s="166">
        <v>2</v>
      </c>
      <c r="N5" s="166" t="s">
        <v>104</v>
      </c>
      <c r="O5" s="121"/>
      <c r="P5" s="166">
        <v>5</v>
      </c>
      <c r="Q5" s="166">
        <v>3</v>
      </c>
      <c r="R5" s="166" t="s">
        <v>104</v>
      </c>
      <c r="S5" s="121"/>
      <c r="T5" s="168" t="s">
        <v>103</v>
      </c>
      <c r="U5" s="166">
        <v>4</v>
      </c>
      <c r="V5" s="166">
        <v>3</v>
      </c>
      <c r="W5" s="166" t="s">
        <v>104</v>
      </c>
      <c r="X5" s="109"/>
      <c r="Y5" s="166" t="s">
        <v>105</v>
      </c>
    </row>
    <row r="6" spans="1:27" ht="17.25" thickTop="1" x14ac:dyDescent="0.4">
      <c r="A6" s="119">
        <v>1</v>
      </c>
      <c r="B6" s="13"/>
      <c r="C6" s="13"/>
      <c r="D6" s="13"/>
      <c r="E6" s="14"/>
      <c r="F6" s="13"/>
      <c r="G6" s="13"/>
      <c r="H6" s="13"/>
      <c r="I6" s="13"/>
      <c r="J6" s="119" t="str">
        <f>IFERROR(VLOOKUP(I6,$I$2:$J$3,2),"")</f>
        <v/>
      </c>
      <c r="K6" s="115"/>
      <c r="L6" s="163"/>
      <c r="M6" s="13"/>
      <c r="N6" s="13"/>
      <c r="O6" s="121"/>
      <c r="P6" s="13"/>
      <c r="Q6" s="13"/>
      <c r="R6" s="13"/>
      <c r="S6" s="121"/>
      <c r="T6" s="44"/>
      <c r="U6" s="44"/>
      <c r="V6" s="13"/>
      <c r="W6" s="13"/>
      <c r="Y6" s="13"/>
      <c r="AA6" s="109" t="str">
        <f>IF(B6="","",1)</f>
        <v/>
      </c>
    </row>
    <row r="7" spans="1:27" x14ac:dyDescent="0.4">
      <c r="A7" s="120">
        <v>2</v>
      </c>
      <c r="B7" s="13"/>
      <c r="C7" s="13"/>
      <c r="D7" s="13"/>
      <c r="E7" s="14"/>
      <c r="F7" s="13"/>
      <c r="G7" s="13"/>
      <c r="H7" s="13"/>
      <c r="I7" s="13"/>
      <c r="J7" s="120" t="str">
        <f t="shared" ref="J7:J70" si="0">IFERROR(VLOOKUP(I7,$I$2:$J$3,2),"")</f>
        <v/>
      </c>
      <c r="K7" s="115"/>
      <c r="L7" s="162"/>
      <c r="M7" s="13"/>
      <c r="N7" s="13"/>
      <c r="O7" s="121"/>
      <c r="P7" s="13"/>
      <c r="Q7" s="13"/>
      <c r="R7" s="13"/>
      <c r="S7" s="121"/>
      <c r="T7" s="43"/>
      <c r="U7" s="43"/>
      <c r="V7" s="15"/>
      <c r="W7" s="15"/>
      <c r="Y7" s="13"/>
      <c r="AA7" s="109" t="str">
        <f t="shared" ref="AA7:AA70" si="1">IF(B7="","",1)</f>
        <v/>
      </c>
    </row>
    <row r="8" spans="1:27" x14ac:dyDescent="0.4">
      <c r="A8" s="120">
        <v>3</v>
      </c>
      <c r="B8" s="13"/>
      <c r="C8" s="13"/>
      <c r="D8" s="13"/>
      <c r="E8" s="14"/>
      <c r="F8" s="13"/>
      <c r="G8" s="13"/>
      <c r="H8" s="13"/>
      <c r="I8" s="13"/>
      <c r="J8" s="120" t="str">
        <f t="shared" si="0"/>
        <v/>
      </c>
      <c r="K8" s="115"/>
      <c r="L8" s="162"/>
      <c r="M8" s="13"/>
      <c r="N8" s="13"/>
      <c r="O8" s="121"/>
      <c r="P8" s="13"/>
      <c r="Q8" s="13"/>
      <c r="R8" s="13"/>
      <c r="S8" s="121"/>
      <c r="T8" s="43"/>
      <c r="U8" s="43"/>
      <c r="V8" s="15"/>
      <c r="W8" s="15"/>
      <c r="Y8" s="13"/>
      <c r="AA8" s="109" t="str">
        <f t="shared" si="1"/>
        <v/>
      </c>
    </row>
    <row r="9" spans="1:27" x14ac:dyDescent="0.4">
      <c r="A9" s="120">
        <v>4</v>
      </c>
      <c r="B9" s="15"/>
      <c r="C9" s="15"/>
      <c r="D9" s="15"/>
      <c r="E9" s="16"/>
      <c r="F9" s="15"/>
      <c r="G9" s="15"/>
      <c r="H9" s="15"/>
      <c r="I9" s="15"/>
      <c r="J9" s="120" t="str">
        <f t="shared" si="0"/>
        <v/>
      </c>
      <c r="K9" s="115"/>
      <c r="L9" s="162"/>
      <c r="M9" s="15"/>
      <c r="N9" s="15"/>
      <c r="O9" s="121"/>
      <c r="P9" s="15"/>
      <c r="Q9" s="15"/>
      <c r="R9" s="15"/>
      <c r="S9" s="121"/>
      <c r="T9" s="43"/>
      <c r="U9" s="43"/>
      <c r="V9" s="15"/>
      <c r="W9" s="15"/>
      <c r="Y9" s="15"/>
      <c r="AA9" s="109" t="str">
        <f t="shared" si="1"/>
        <v/>
      </c>
    </row>
    <row r="10" spans="1:27" x14ac:dyDescent="0.4">
      <c r="A10" s="120">
        <v>5</v>
      </c>
      <c r="B10" s="15"/>
      <c r="C10" s="15"/>
      <c r="D10" s="15"/>
      <c r="E10" s="16"/>
      <c r="F10" s="15"/>
      <c r="G10" s="15"/>
      <c r="H10" s="15"/>
      <c r="I10" s="15"/>
      <c r="J10" s="120" t="str">
        <f t="shared" si="0"/>
        <v/>
      </c>
      <c r="K10" s="115"/>
      <c r="L10" s="162"/>
      <c r="M10" s="15"/>
      <c r="N10" s="15"/>
      <c r="O10" s="121"/>
      <c r="P10" s="15"/>
      <c r="Q10" s="15"/>
      <c r="R10" s="15"/>
      <c r="S10" s="121"/>
      <c r="T10" s="43"/>
      <c r="U10" s="43"/>
      <c r="V10" s="15"/>
      <c r="W10" s="15"/>
      <c r="Y10" s="15"/>
      <c r="AA10" s="109" t="str">
        <f t="shared" si="1"/>
        <v/>
      </c>
    </row>
    <row r="11" spans="1:27" x14ac:dyDescent="0.4">
      <c r="A11" s="120">
        <v>6</v>
      </c>
      <c r="B11" s="15"/>
      <c r="C11" s="15"/>
      <c r="D11" s="15"/>
      <c r="E11" s="16"/>
      <c r="F11" s="15"/>
      <c r="G11" s="15"/>
      <c r="H11" s="15"/>
      <c r="I11" s="15"/>
      <c r="J11" s="120" t="str">
        <f t="shared" si="0"/>
        <v/>
      </c>
      <c r="K11" s="115"/>
      <c r="L11" s="162"/>
      <c r="M11" s="15"/>
      <c r="N11" s="15"/>
      <c r="O11" s="121"/>
      <c r="P11" s="15"/>
      <c r="Q11" s="15"/>
      <c r="R11" s="15"/>
      <c r="S11" s="121"/>
      <c r="T11" s="43"/>
      <c r="U11" s="43"/>
      <c r="V11" s="15"/>
      <c r="W11" s="15"/>
      <c r="Y11" s="15"/>
      <c r="AA11" s="109" t="str">
        <f t="shared" si="1"/>
        <v/>
      </c>
    </row>
    <row r="12" spans="1:27" x14ac:dyDescent="0.4">
      <c r="A12" s="120">
        <v>7</v>
      </c>
      <c r="B12" s="15"/>
      <c r="C12" s="15"/>
      <c r="D12" s="15"/>
      <c r="E12" s="16"/>
      <c r="F12" s="15"/>
      <c r="G12" s="15"/>
      <c r="H12" s="15"/>
      <c r="I12" s="15"/>
      <c r="J12" s="120" t="str">
        <f t="shared" si="0"/>
        <v/>
      </c>
      <c r="K12" s="115"/>
      <c r="L12" s="162"/>
      <c r="M12" s="15"/>
      <c r="N12" s="15"/>
      <c r="O12" s="121"/>
      <c r="P12" s="15"/>
      <c r="Q12" s="15"/>
      <c r="R12" s="15"/>
      <c r="S12" s="121"/>
      <c r="T12" s="43"/>
      <c r="U12" s="43"/>
      <c r="V12" s="15"/>
      <c r="W12" s="15"/>
      <c r="Y12" s="15"/>
      <c r="AA12" s="109" t="str">
        <f t="shared" si="1"/>
        <v/>
      </c>
    </row>
    <row r="13" spans="1:27" x14ac:dyDescent="0.4">
      <c r="A13" s="120">
        <v>8</v>
      </c>
      <c r="B13" s="15"/>
      <c r="C13" s="15"/>
      <c r="D13" s="15"/>
      <c r="E13" s="16"/>
      <c r="F13" s="15"/>
      <c r="G13" s="15"/>
      <c r="H13" s="15"/>
      <c r="I13" s="15"/>
      <c r="J13" s="120" t="str">
        <f t="shared" si="0"/>
        <v/>
      </c>
      <c r="K13" s="115"/>
      <c r="L13" s="162"/>
      <c r="M13" s="15"/>
      <c r="N13" s="15"/>
      <c r="O13" s="121"/>
      <c r="P13" s="15"/>
      <c r="Q13" s="15"/>
      <c r="R13" s="15"/>
      <c r="S13" s="121"/>
      <c r="T13" s="43"/>
      <c r="U13" s="43"/>
      <c r="V13" s="15"/>
      <c r="W13" s="15"/>
      <c r="Y13" s="15"/>
      <c r="AA13" s="109" t="str">
        <f t="shared" si="1"/>
        <v/>
      </c>
    </row>
    <row r="14" spans="1:27" x14ac:dyDescent="0.4">
      <c r="A14" s="120">
        <v>9</v>
      </c>
      <c r="B14" s="15"/>
      <c r="C14" s="15"/>
      <c r="D14" s="15"/>
      <c r="E14" s="16"/>
      <c r="F14" s="15"/>
      <c r="G14" s="15"/>
      <c r="H14" s="15"/>
      <c r="I14" s="15"/>
      <c r="J14" s="120" t="str">
        <f t="shared" si="0"/>
        <v/>
      </c>
      <c r="K14" s="115"/>
      <c r="L14" s="162"/>
      <c r="M14" s="15"/>
      <c r="N14" s="15"/>
      <c r="O14" s="121"/>
      <c r="P14" s="15"/>
      <c r="Q14" s="15"/>
      <c r="R14" s="15"/>
      <c r="S14" s="121"/>
      <c r="T14" s="43"/>
      <c r="U14" s="43"/>
      <c r="V14" s="15"/>
      <c r="W14" s="15"/>
      <c r="Y14" s="15"/>
      <c r="AA14" s="109" t="str">
        <f t="shared" si="1"/>
        <v/>
      </c>
    </row>
    <row r="15" spans="1:27" x14ac:dyDescent="0.4">
      <c r="A15" s="120">
        <v>10</v>
      </c>
      <c r="B15" s="15"/>
      <c r="C15" s="15"/>
      <c r="D15" s="15"/>
      <c r="E15" s="16"/>
      <c r="F15" s="15"/>
      <c r="G15" s="15"/>
      <c r="H15" s="15"/>
      <c r="I15" s="15"/>
      <c r="J15" s="120" t="str">
        <f t="shared" si="0"/>
        <v/>
      </c>
      <c r="K15" s="115"/>
      <c r="L15" s="162"/>
      <c r="M15" s="15"/>
      <c r="N15" s="15"/>
      <c r="O15" s="121"/>
      <c r="P15" s="15"/>
      <c r="Q15" s="15"/>
      <c r="R15" s="15"/>
      <c r="S15" s="121"/>
      <c r="T15" s="43"/>
      <c r="U15" s="43"/>
      <c r="V15" s="15"/>
      <c r="W15" s="15"/>
      <c r="Y15" s="15"/>
      <c r="AA15" s="109" t="str">
        <f t="shared" si="1"/>
        <v/>
      </c>
    </row>
    <row r="16" spans="1:27" x14ac:dyDescent="0.4">
      <c r="A16" s="120">
        <v>11</v>
      </c>
      <c r="B16" s="15"/>
      <c r="C16" s="15"/>
      <c r="D16" s="15"/>
      <c r="E16" s="16"/>
      <c r="F16" s="15"/>
      <c r="G16" s="15"/>
      <c r="H16" s="15"/>
      <c r="I16" s="15"/>
      <c r="J16" s="120" t="str">
        <f t="shared" si="0"/>
        <v/>
      </c>
      <c r="K16" s="115"/>
      <c r="L16" s="162"/>
      <c r="M16" s="15"/>
      <c r="N16" s="15"/>
      <c r="O16" s="121"/>
      <c r="P16" s="15"/>
      <c r="Q16" s="15"/>
      <c r="R16" s="15"/>
      <c r="S16" s="121"/>
      <c r="T16" s="43"/>
      <c r="U16" s="43"/>
      <c r="V16" s="15"/>
      <c r="W16" s="15"/>
      <c r="Y16" s="15"/>
      <c r="AA16" s="109" t="str">
        <f t="shared" si="1"/>
        <v/>
      </c>
    </row>
    <row r="17" spans="1:27" x14ac:dyDescent="0.4">
      <c r="A17" s="120">
        <v>12</v>
      </c>
      <c r="B17" s="15"/>
      <c r="C17" s="15"/>
      <c r="D17" s="15"/>
      <c r="E17" s="16"/>
      <c r="F17" s="15"/>
      <c r="G17" s="15"/>
      <c r="H17" s="15"/>
      <c r="I17" s="15"/>
      <c r="J17" s="120" t="str">
        <f t="shared" si="0"/>
        <v/>
      </c>
      <c r="K17" s="115"/>
      <c r="L17" s="162"/>
      <c r="M17" s="15"/>
      <c r="N17" s="15"/>
      <c r="O17" s="121"/>
      <c r="P17" s="15"/>
      <c r="Q17" s="15"/>
      <c r="R17" s="15"/>
      <c r="S17" s="121"/>
      <c r="T17" s="43"/>
      <c r="U17" s="43"/>
      <c r="V17" s="15"/>
      <c r="W17" s="15"/>
      <c r="Y17" s="15"/>
      <c r="AA17" s="109" t="str">
        <f t="shared" si="1"/>
        <v/>
      </c>
    </row>
    <row r="18" spans="1:27" x14ac:dyDescent="0.4">
      <c r="A18" s="120">
        <v>13</v>
      </c>
      <c r="B18" s="15"/>
      <c r="C18" s="15"/>
      <c r="D18" s="15"/>
      <c r="E18" s="16"/>
      <c r="F18" s="15"/>
      <c r="G18" s="15"/>
      <c r="H18" s="15"/>
      <c r="I18" s="15"/>
      <c r="J18" s="120" t="str">
        <f t="shared" si="0"/>
        <v/>
      </c>
      <c r="K18" s="115"/>
      <c r="L18" s="162"/>
      <c r="M18" s="15"/>
      <c r="N18" s="15"/>
      <c r="O18" s="121"/>
      <c r="P18" s="15"/>
      <c r="Q18" s="15"/>
      <c r="R18" s="15"/>
      <c r="S18" s="121"/>
      <c r="T18" s="43"/>
      <c r="U18" s="43"/>
      <c r="V18" s="15"/>
      <c r="W18" s="15"/>
      <c r="Y18" s="15"/>
      <c r="AA18" s="109" t="str">
        <f t="shared" si="1"/>
        <v/>
      </c>
    </row>
    <row r="19" spans="1:27" x14ac:dyDescent="0.4">
      <c r="A19" s="120">
        <v>14</v>
      </c>
      <c r="B19" s="15"/>
      <c r="C19" s="15"/>
      <c r="D19" s="15"/>
      <c r="E19" s="16"/>
      <c r="F19" s="15"/>
      <c r="G19" s="15"/>
      <c r="H19" s="15"/>
      <c r="I19" s="15"/>
      <c r="J19" s="120" t="str">
        <f t="shared" si="0"/>
        <v/>
      </c>
      <c r="K19" s="115"/>
      <c r="L19" s="162"/>
      <c r="M19" s="15"/>
      <c r="N19" s="15"/>
      <c r="O19" s="121"/>
      <c r="P19" s="15"/>
      <c r="Q19" s="15"/>
      <c r="R19" s="15"/>
      <c r="S19" s="121"/>
      <c r="T19" s="43"/>
      <c r="U19" s="43"/>
      <c r="V19" s="15"/>
      <c r="W19" s="15"/>
      <c r="Y19" s="15"/>
      <c r="AA19" s="109" t="str">
        <f t="shared" si="1"/>
        <v/>
      </c>
    </row>
    <row r="20" spans="1:27" x14ac:dyDescent="0.4">
      <c r="A20" s="120">
        <v>15</v>
      </c>
      <c r="B20" s="15"/>
      <c r="C20" s="15"/>
      <c r="D20" s="15"/>
      <c r="E20" s="16"/>
      <c r="F20" s="15"/>
      <c r="G20" s="15"/>
      <c r="H20" s="15"/>
      <c r="I20" s="15"/>
      <c r="J20" s="120" t="str">
        <f t="shared" si="0"/>
        <v/>
      </c>
      <c r="K20" s="115"/>
      <c r="L20" s="162"/>
      <c r="M20" s="15"/>
      <c r="N20" s="15"/>
      <c r="O20" s="121"/>
      <c r="P20" s="15"/>
      <c r="Q20" s="15"/>
      <c r="R20" s="15"/>
      <c r="S20" s="121"/>
      <c r="T20" s="43"/>
      <c r="U20" s="43"/>
      <c r="V20" s="15"/>
      <c r="W20" s="15"/>
      <c r="Y20" s="15"/>
      <c r="AA20" s="109" t="str">
        <f t="shared" si="1"/>
        <v/>
      </c>
    </row>
    <row r="21" spans="1:27" x14ac:dyDescent="0.4">
      <c r="A21" s="120">
        <v>16</v>
      </c>
      <c r="B21" s="15"/>
      <c r="C21" s="15"/>
      <c r="D21" s="15"/>
      <c r="E21" s="16"/>
      <c r="F21" s="15"/>
      <c r="G21" s="15"/>
      <c r="H21" s="15"/>
      <c r="I21" s="15"/>
      <c r="J21" s="120" t="str">
        <f t="shared" si="0"/>
        <v/>
      </c>
      <c r="K21" s="115"/>
      <c r="L21" s="162"/>
      <c r="M21" s="15"/>
      <c r="N21" s="15"/>
      <c r="O21" s="121"/>
      <c r="P21" s="15"/>
      <c r="Q21" s="15"/>
      <c r="R21" s="15"/>
      <c r="S21" s="121"/>
      <c r="T21" s="43"/>
      <c r="U21" s="43"/>
      <c r="V21" s="15"/>
      <c r="W21" s="15"/>
      <c r="Y21" s="15"/>
      <c r="AA21" s="109" t="str">
        <f t="shared" si="1"/>
        <v/>
      </c>
    </row>
    <row r="22" spans="1:27" x14ac:dyDescent="0.4">
      <c r="A22" s="120">
        <v>17</v>
      </c>
      <c r="B22" s="15"/>
      <c r="C22" s="15"/>
      <c r="D22" s="15"/>
      <c r="E22" s="16"/>
      <c r="F22" s="15"/>
      <c r="G22" s="15"/>
      <c r="H22" s="15"/>
      <c r="I22" s="15"/>
      <c r="J22" s="120" t="str">
        <f t="shared" si="0"/>
        <v/>
      </c>
      <c r="K22" s="115"/>
      <c r="L22" s="162"/>
      <c r="M22" s="15"/>
      <c r="N22" s="15"/>
      <c r="O22" s="121"/>
      <c r="P22" s="15"/>
      <c r="Q22" s="15"/>
      <c r="R22" s="15"/>
      <c r="S22" s="121"/>
      <c r="T22" s="43"/>
      <c r="U22" s="43"/>
      <c r="V22" s="15"/>
      <c r="W22" s="15"/>
      <c r="Y22" s="15"/>
      <c r="AA22" s="109" t="str">
        <f t="shared" si="1"/>
        <v/>
      </c>
    </row>
    <row r="23" spans="1:27" x14ac:dyDescent="0.4">
      <c r="A23" s="120">
        <v>18</v>
      </c>
      <c r="B23" s="15"/>
      <c r="C23" s="15"/>
      <c r="D23" s="15"/>
      <c r="E23" s="16"/>
      <c r="F23" s="15"/>
      <c r="G23" s="15"/>
      <c r="H23" s="15"/>
      <c r="I23" s="15"/>
      <c r="J23" s="120" t="str">
        <f t="shared" si="0"/>
        <v/>
      </c>
      <c r="K23" s="115"/>
      <c r="L23" s="162"/>
      <c r="M23" s="15"/>
      <c r="N23" s="15"/>
      <c r="O23" s="121"/>
      <c r="P23" s="15"/>
      <c r="Q23" s="15"/>
      <c r="R23" s="15"/>
      <c r="S23" s="121"/>
      <c r="T23" s="43"/>
      <c r="U23" s="43"/>
      <c r="V23" s="15"/>
      <c r="W23" s="15"/>
      <c r="Y23" s="15"/>
      <c r="AA23" s="109" t="str">
        <f t="shared" si="1"/>
        <v/>
      </c>
    </row>
    <row r="24" spans="1:27" x14ac:dyDescent="0.4">
      <c r="A24" s="120">
        <v>19</v>
      </c>
      <c r="B24" s="15"/>
      <c r="C24" s="15"/>
      <c r="D24" s="15"/>
      <c r="E24" s="16"/>
      <c r="F24" s="15"/>
      <c r="G24" s="15"/>
      <c r="H24" s="15"/>
      <c r="I24" s="15"/>
      <c r="J24" s="120" t="str">
        <f t="shared" si="0"/>
        <v/>
      </c>
      <c r="K24" s="115"/>
      <c r="L24" s="162"/>
      <c r="M24" s="15"/>
      <c r="N24" s="15"/>
      <c r="O24" s="121"/>
      <c r="P24" s="15"/>
      <c r="Q24" s="15"/>
      <c r="R24" s="15"/>
      <c r="S24" s="121"/>
      <c r="T24" s="43"/>
      <c r="U24" s="43"/>
      <c r="V24" s="15"/>
      <c r="W24" s="15"/>
      <c r="Y24" s="15"/>
      <c r="AA24" s="109" t="str">
        <f t="shared" si="1"/>
        <v/>
      </c>
    </row>
    <row r="25" spans="1:27" x14ac:dyDescent="0.4">
      <c r="A25" s="120">
        <v>20</v>
      </c>
      <c r="B25" s="15"/>
      <c r="C25" s="15"/>
      <c r="D25" s="15"/>
      <c r="E25" s="16"/>
      <c r="F25" s="15"/>
      <c r="G25" s="15"/>
      <c r="H25" s="15"/>
      <c r="I25" s="15"/>
      <c r="J25" s="120" t="str">
        <f t="shared" si="0"/>
        <v/>
      </c>
      <c r="K25" s="115"/>
      <c r="L25" s="162"/>
      <c r="M25" s="15"/>
      <c r="N25" s="15"/>
      <c r="O25" s="121"/>
      <c r="P25" s="15"/>
      <c r="Q25" s="15"/>
      <c r="R25" s="15"/>
      <c r="S25" s="121"/>
      <c r="T25" s="43"/>
      <c r="U25" s="43"/>
      <c r="V25" s="15"/>
      <c r="W25" s="15"/>
      <c r="Y25" s="15"/>
      <c r="AA25" s="109" t="str">
        <f t="shared" si="1"/>
        <v/>
      </c>
    </row>
    <row r="26" spans="1:27" x14ac:dyDescent="0.4">
      <c r="A26" s="120">
        <v>21</v>
      </c>
      <c r="B26" s="15"/>
      <c r="C26" s="15"/>
      <c r="D26" s="15"/>
      <c r="E26" s="16"/>
      <c r="F26" s="15"/>
      <c r="G26" s="15"/>
      <c r="H26" s="15"/>
      <c r="I26" s="15"/>
      <c r="J26" s="120" t="str">
        <f t="shared" si="0"/>
        <v/>
      </c>
      <c r="K26" s="115"/>
      <c r="L26" s="162"/>
      <c r="M26" s="15"/>
      <c r="N26" s="15"/>
      <c r="O26" s="121"/>
      <c r="P26" s="15"/>
      <c r="Q26" s="15"/>
      <c r="R26" s="15"/>
      <c r="S26" s="121"/>
      <c r="T26" s="43"/>
      <c r="U26" s="43"/>
      <c r="V26" s="15"/>
      <c r="W26" s="15"/>
      <c r="Y26" s="15"/>
      <c r="AA26" s="109" t="str">
        <f t="shared" si="1"/>
        <v/>
      </c>
    </row>
    <row r="27" spans="1:27" x14ac:dyDescent="0.4">
      <c r="A27" s="120">
        <v>22</v>
      </c>
      <c r="B27" s="15"/>
      <c r="C27" s="15"/>
      <c r="D27" s="15"/>
      <c r="E27" s="16"/>
      <c r="F27" s="15"/>
      <c r="G27" s="15"/>
      <c r="H27" s="15"/>
      <c r="I27" s="15"/>
      <c r="J27" s="120" t="str">
        <f t="shared" si="0"/>
        <v/>
      </c>
      <c r="K27" s="115"/>
      <c r="L27" s="162"/>
      <c r="M27" s="15"/>
      <c r="N27" s="15"/>
      <c r="O27" s="121"/>
      <c r="P27" s="15"/>
      <c r="Q27" s="15"/>
      <c r="R27" s="15"/>
      <c r="S27" s="121"/>
      <c r="T27" s="43"/>
      <c r="U27" s="43"/>
      <c r="V27" s="15"/>
      <c r="W27" s="15"/>
      <c r="Y27" s="15"/>
      <c r="AA27" s="109" t="str">
        <f t="shared" si="1"/>
        <v/>
      </c>
    </row>
    <row r="28" spans="1:27" x14ac:dyDescent="0.4">
      <c r="A28" s="120">
        <v>23</v>
      </c>
      <c r="B28" s="15"/>
      <c r="C28" s="15"/>
      <c r="D28" s="15"/>
      <c r="E28" s="16"/>
      <c r="F28" s="15"/>
      <c r="G28" s="15"/>
      <c r="H28" s="15"/>
      <c r="I28" s="15"/>
      <c r="J28" s="120" t="str">
        <f t="shared" si="0"/>
        <v/>
      </c>
      <c r="K28" s="115"/>
      <c r="L28" s="162"/>
      <c r="M28" s="15"/>
      <c r="N28" s="15"/>
      <c r="O28" s="121"/>
      <c r="P28" s="15"/>
      <c r="Q28" s="15"/>
      <c r="R28" s="15"/>
      <c r="S28" s="121"/>
      <c r="T28" s="43"/>
      <c r="U28" s="43"/>
      <c r="V28" s="15"/>
      <c r="W28" s="15"/>
      <c r="Y28" s="15"/>
      <c r="AA28" s="109" t="str">
        <f t="shared" si="1"/>
        <v/>
      </c>
    </row>
    <row r="29" spans="1:27" x14ac:dyDescent="0.4">
      <c r="A29" s="120">
        <v>24</v>
      </c>
      <c r="B29" s="15"/>
      <c r="C29" s="15"/>
      <c r="D29" s="15"/>
      <c r="E29" s="16"/>
      <c r="F29" s="15"/>
      <c r="G29" s="15"/>
      <c r="H29" s="15"/>
      <c r="I29" s="15"/>
      <c r="J29" s="120" t="str">
        <f t="shared" si="0"/>
        <v/>
      </c>
      <c r="K29" s="115"/>
      <c r="L29" s="162"/>
      <c r="M29" s="15"/>
      <c r="N29" s="15"/>
      <c r="O29" s="121"/>
      <c r="P29" s="15"/>
      <c r="Q29" s="15"/>
      <c r="R29" s="15"/>
      <c r="S29" s="121"/>
      <c r="T29" s="43"/>
      <c r="U29" s="43"/>
      <c r="V29" s="15"/>
      <c r="W29" s="15"/>
      <c r="Y29" s="15"/>
      <c r="AA29" s="109" t="str">
        <f t="shared" si="1"/>
        <v/>
      </c>
    </row>
    <row r="30" spans="1:27" x14ac:dyDescent="0.4">
      <c r="A30" s="120">
        <v>25</v>
      </c>
      <c r="B30" s="15"/>
      <c r="C30" s="15"/>
      <c r="D30" s="15"/>
      <c r="E30" s="16"/>
      <c r="F30" s="15"/>
      <c r="G30" s="15"/>
      <c r="H30" s="15"/>
      <c r="I30" s="15"/>
      <c r="J30" s="120" t="str">
        <f t="shared" si="0"/>
        <v/>
      </c>
      <c r="K30" s="115"/>
      <c r="L30" s="162"/>
      <c r="M30" s="15"/>
      <c r="N30" s="15"/>
      <c r="O30" s="121"/>
      <c r="P30" s="15"/>
      <c r="Q30" s="15"/>
      <c r="R30" s="15"/>
      <c r="S30" s="121"/>
      <c r="T30" s="43"/>
      <c r="U30" s="43"/>
      <c r="V30" s="15"/>
      <c r="W30" s="15"/>
      <c r="Y30" s="15"/>
      <c r="AA30" s="109" t="str">
        <f t="shared" si="1"/>
        <v/>
      </c>
    </row>
    <row r="31" spans="1:27" x14ac:dyDescent="0.4">
      <c r="A31" s="120">
        <v>26</v>
      </c>
      <c r="B31" s="15"/>
      <c r="C31" s="15"/>
      <c r="D31" s="15"/>
      <c r="E31" s="16"/>
      <c r="F31" s="15"/>
      <c r="G31" s="15"/>
      <c r="H31" s="15"/>
      <c r="I31" s="15"/>
      <c r="J31" s="120" t="str">
        <f t="shared" si="0"/>
        <v/>
      </c>
      <c r="K31" s="115"/>
      <c r="L31" s="162"/>
      <c r="M31" s="15"/>
      <c r="N31" s="15"/>
      <c r="O31" s="121"/>
      <c r="P31" s="15"/>
      <c r="Q31" s="15"/>
      <c r="R31" s="15"/>
      <c r="S31" s="121"/>
      <c r="T31" s="43"/>
      <c r="U31" s="43"/>
      <c r="V31" s="15"/>
      <c r="W31" s="15"/>
      <c r="Y31" s="15"/>
      <c r="AA31" s="109" t="str">
        <f t="shared" si="1"/>
        <v/>
      </c>
    </row>
    <row r="32" spans="1:27" x14ac:dyDescent="0.4">
      <c r="A32" s="120">
        <v>27</v>
      </c>
      <c r="B32" s="15"/>
      <c r="C32" s="15"/>
      <c r="D32" s="15"/>
      <c r="E32" s="16"/>
      <c r="F32" s="15"/>
      <c r="G32" s="15"/>
      <c r="H32" s="15"/>
      <c r="I32" s="15"/>
      <c r="J32" s="120" t="str">
        <f t="shared" si="0"/>
        <v/>
      </c>
      <c r="K32" s="115"/>
      <c r="L32" s="162"/>
      <c r="M32" s="15"/>
      <c r="N32" s="15"/>
      <c r="O32" s="121"/>
      <c r="P32" s="15"/>
      <c r="Q32" s="15"/>
      <c r="R32" s="15"/>
      <c r="S32" s="121"/>
      <c r="T32" s="43"/>
      <c r="U32" s="43"/>
      <c r="V32" s="15"/>
      <c r="W32" s="15"/>
      <c r="Y32" s="15"/>
      <c r="AA32" s="109" t="str">
        <f t="shared" si="1"/>
        <v/>
      </c>
    </row>
    <row r="33" spans="1:27" x14ac:dyDescent="0.4">
      <c r="A33" s="120">
        <v>28</v>
      </c>
      <c r="B33" s="15"/>
      <c r="C33" s="15"/>
      <c r="D33" s="15"/>
      <c r="E33" s="16"/>
      <c r="F33" s="15"/>
      <c r="G33" s="15"/>
      <c r="H33" s="15"/>
      <c r="I33" s="15"/>
      <c r="J33" s="120" t="str">
        <f t="shared" si="0"/>
        <v/>
      </c>
      <c r="K33" s="115"/>
      <c r="L33" s="162"/>
      <c r="M33" s="15"/>
      <c r="N33" s="15"/>
      <c r="O33" s="121"/>
      <c r="P33" s="15"/>
      <c r="Q33" s="15"/>
      <c r="R33" s="15"/>
      <c r="S33" s="121"/>
      <c r="T33" s="43"/>
      <c r="U33" s="43"/>
      <c r="V33" s="15"/>
      <c r="W33" s="15"/>
      <c r="Y33" s="15"/>
      <c r="AA33" s="109" t="str">
        <f t="shared" si="1"/>
        <v/>
      </c>
    </row>
    <row r="34" spans="1:27" x14ac:dyDescent="0.4">
      <c r="A34" s="120">
        <v>29</v>
      </c>
      <c r="B34" s="15"/>
      <c r="C34" s="15"/>
      <c r="D34" s="15"/>
      <c r="E34" s="16"/>
      <c r="F34" s="15"/>
      <c r="G34" s="15"/>
      <c r="H34" s="15"/>
      <c r="I34" s="15"/>
      <c r="J34" s="120" t="str">
        <f t="shared" si="0"/>
        <v/>
      </c>
      <c r="K34" s="115"/>
      <c r="L34" s="162"/>
      <c r="M34" s="15"/>
      <c r="N34" s="15"/>
      <c r="O34" s="121"/>
      <c r="P34" s="15"/>
      <c r="Q34" s="15"/>
      <c r="R34" s="15"/>
      <c r="S34" s="121"/>
      <c r="T34" s="43"/>
      <c r="U34" s="43"/>
      <c r="V34" s="15"/>
      <c r="W34" s="15"/>
      <c r="Y34" s="15"/>
      <c r="AA34" s="109" t="str">
        <f t="shared" si="1"/>
        <v/>
      </c>
    </row>
    <row r="35" spans="1:27" x14ac:dyDescent="0.4">
      <c r="A35" s="120">
        <v>30</v>
      </c>
      <c r="B35" s="15"/>
      <c r="C35" s="15"/>
      <c r="D35" s="15"/>
      <c r="E35" s="16"/>
      <c r="F35" s="15"/>
      <c r="G35" s="15"/>
      <c r="H35" s="15"/>
      <c r="I35" s="15"/>
      <c r="J35" s="120" t="str">
        <f t="shared" si="0"/>
        <v/>
      </c>
      <c r="K35" s="115"/>
      <c r="L35" s="162"/>
      <c r="M35" s="15"/>
      <c r="N35" s="15"/>
      <c r="O35" s="121"/>
      <c r="P35" s="15"/>
      <c r="Q35" s="15"/>
      <c r="R35" s="15"/>
      <c r="S35" s="121"/>
      <c r="T35" s="43"/>
      <c r="U35" s="43"/>
      <c r="V35" s="15"/>
      <c r="W35" s="15"/>
      <c r="Y35" s="15"/>
      <c r="AA35" s="109" t="str">
        <f t="shared" si="1"/>
        <v/>
      </c>
    </row>
    <row r="36" spans="1:27" x14ac:dyDescent="0.4">
      <c r="A36" s="120">
        <v>31</v>
      </c>
      <c r="B36" s="15"/>
      <c r="C36" s="15"/>
      <c r="D36" s="15"/>
      <c r="E36" s="16"/>
      <c r="F36" s="15"/>
      <c r="G36" s="15"/>
      <c r="H36" s="15"/>
      <c r="I36" s="15"/>
      <c r="J36" s="120" t="str">
        <f t="shared" si="0"/>
        <v/>
      </c>
      <c r="K36" s="115"/>
      <c r="L36" s="162"/>
      <c r="M36" s="15"/>
      <c r="N36" s="15"/>
      <c r="O36" s="121"/>
      <c r="P36" s="15"/>
      <c r="Q36" s="15"/>
      <c r="R36" s="15"/>
      <c r="S36" s="121"/>
      <c r="T36" s="43"/>
      <c r="U36" s="43"/>
      <c r="V36" s="15"/>
      <c r="W36" s="15"/>
      <c r="Y36" s="15"/>
      <c r="AA36" s="109" t="str">
        <f t="shared" si="1"/>
        <v/>
      </c>
    </row>
    <row r="37" spans="1:27" x14ac:dyDescent="0.4">
      <c r="A37" s="120">
        <v>32</v>
      </c>
      <c r="B37" s="15"/>
      <c r="C37" s="15"/>
      <c r="D37" s="15"/>
      <c r="E37" s="16"/>
      <c r="F37" s="15"/>
      <c r="G37" s="15"/>
      <c r="H37" s="15"/>
      <c r="I37" s="15"/>
      <c r="J37" s="120" t="str">
        <f t="shared" si="0"/>
        <v/>
      </c>
      <c r="K37" s="115"/>
      <c r="L37" s="162"/>
      <c r="M37" s="15"/>
      <c r="N37" s="15"/>
      <c r="O37" s="121"/>
      <c r="P37" s="15"/>
      <c r="Q37" s="15"/>
      <c r="R37" s="15"/>
      <c r="S37" s="121"/>
      <c r="T37" s="43"/>
      <c r="U37" s="43"/>
      <c r="V37" s="15"/>
      <c r="W37" s="15"/>
      <c r="Y37" s="15"/>
      <c r="AA37" s="109" t="str">
        <f t="shared" si="1"/>
        <v/>
      </c>
    </row>
    <row r="38" spans="1:27" x14ac:dyDescent="0.4">
      <c r="A38" s="120">
        <v>33</v>
      </c>
      <c r="B38" s="15"/>
      <c r="C38" s="15"/>
      <c r="D38" s="15"/>
      <c r="E38" s="16"/>
      <c r="F38" s="15"/>
      <c r="G38" s="15"/>
      <c r="H38" s="15"/>
      <c r="I38" s="15"/>
      <c r="J38" s="120" t="str">
        <f t="shared" si="0"/>
        <v/>
      </c>
      <c r="K38" s="115"/>
      <c r="L38" s="162"/>
      <c r="M38" s="15"/>
      <c r="N38" s="15"/>
      <c r="O38" s="121"/>
      <c r="P38" s="15"/>
      <c r="Q38" s="15"/>
      <c r="R38" s="15"/>
      <c r="S38" s="121"/>
      <c r="T38" s="43"/>
      <c r="U38" s="43"/>
      <c r="V38" s="15"/>
      <c r="W38" s="15"/>
      <c r="Y38" s="15"/>
      <c r="AA38" s="109" t="str">
        <f t="shared" si="1"/>
        <v/>
      </c>
    </row>
    <row r="39" spans="1:27" x14ac:dyDescent="0.4">
      <c r="A39" s="120">
        <v>34</v>
      </c>
      <c r="B39" s="15"/>
      <c r="C39" s="15"/>
      <c r="D39" s="15"/>
      <c r="E39" s="16"/>
      <c r="F39" s="15"/>
      <c r="G39" s="15"/>
      <c r="H39" s="15"/>
      <c r="I39" s="15"/>
      <c r="J39" s="120" t="str">
        <f t="shared" si="0"/>
        <v/>
      </c>
      <c r="K39" s="115"/>
      <c r="L39" s="162"/>
      <c r="M39" s="15"/>
      <c r="N39" s="15"/>
      <c r="O39" s="121"/>
      <c r="P39" s="15"/>
      <c r="Q39" s="15"/>
      <c r="R39" s="15"/>
      <c r="S39" s="121"/>
      <c r="T39" s="43"/>
      <c r="U39" s="43"/>
      <c r="V39" s="15"/>
      <c r="W39" s="15"/>
      <c r="Y39" s="15"/>
      <c r="AA39" s="109" t="str">
        <f t="shared" si="1"/>
        <v/>
      </c>
    </row>
    <row r="40" spans="1:27" x14ac:dyDescent="0.4">
      <c r="A40" s="120">
        <v>35</v>
      </c>
      <c r="B40" s="15"/>
      <c r="C40" s="15"/>
      <c r="D40" s="15"/>
      <c r="E40" s="16"/>
      <c r="F40" s="15"/>
      <c r="G40" s="15"/>
      <c r="H40" s="15"/>
      <c r="I40" s="15"/>
      <c r="J40" s="120" t="str">
        <f t="shared" si="0"/>
        <v/>
      </c>
      <c r="K40" s="115"/>
      <c r="L40" s="162"/>
      <c r="M40" s="15"/>
      <c r="N40" s="15"/>
      <c r="O40" s="121"/>
      <c r="P40" s="15"/>
      <c r="Q40" s="15"/>
      <c r="R40" s="15"/>
      <c r="S40" s="121"/>
      <c r="T40" s="43"/>
      <c r="U40" s="43"/>
      <c r="V40" s="15"/>
      <c r="W40" s="15"/>
      <c r="Y40" s="15"/>
      <c r="AA40" s="109" t="str">
        <f t="shared" si="1"/>
        <v/>
      </c>
    </row>
    <row r="41" spans="1:27" x14ac:dyDescent="0.4">
      <c r="A41" s="120">
        <v>36</v>
      </c>
      <c r="B41" s="15"/>
      <c r="C41" s="15"/>
      <c r="D41" s="15"/>
      <c r="E41" s="16"/>
      <c r="F41" s="15"/>
      <c r="G41" s="15"/>
      <c r="H41" s="15"/>
      <c r="I41" s="15"/>
      <c r="J41" s="120" t="str">
        <f t="shared" si="0"/>
        <v/>
      </c>
      <c r="K41" s="115"/>
      <c r="L41" s="162"/>
      <c r="M41" s="15"/>
      <c r="N41" s="15"/>
      <c r="O41" s="121"/>
      <c r="P41" s="15"/>
      <c r="Q41" s="15"/>
      <c r="R41" s="15"/>
      <c r="S41" s="121"/>
      <c r="T41" s="43"/>
      <c r="U41" s="43"/>
      <c r="V41" s="15"/>
      <c r="W41" s="15"/>
      <c r="Y41" s="15"/>
      <c r="AA41" s="109" t="str">
        <f t="shared" si="1"/>
        <v/>
      </c>
    </row>
    <row r="42" spans="1:27" x14ac:dyDescent="0.4">
      <c r="A42" s="120">
        <v>37</v>
      </c>
      <c r="B42" s="15"/>
      <c r="C42" s="15"/>
      <c r="D42" s="15"/>
      <c r="E42" s="16"/>
      <c r="F42" s="15"/>
      <c r="G42" s="15"/>
      <c r="H42" s="15"/>
      <c r="I42" s="15"/>
      <c r="J42" s="120" t="str">
        <f t="shared" si="0"/>
        <v/>
      </c>
      <c r="K42" s="115"/>
      <c r="L42" s="162"/>
      <c r="M42" s="15"/>
      <c r="N42" s="15"/>
      <c r="O42" s="121"/>
      <c r="P42" s="15"/>
      <c r="Q42" s="15"/>
      <c r="R42" s="15"/>
      <c r="S42" s="121"/>
      <c r="T42" s="43"/>
      <c r="U42" s="43"/>
      <c r="V42" s="15"/>
      <c r="W42" s="15"/>
      <c r="Y42" s="15"/>
      <c r="AA42" s="109" t="str">
        <f t="shared" si="1"/>
        <v/>
      </c>
    </row>
    <row r="43" spans="1:27" x14ac:dyDescent="0.4">
      <c r="A43" s="120">
        <v>38</v>
      </c>
      <c r="B43" s="15"/>
      <c r="C43" s="15"/>
      <c r="D43" s="15"/>
      <c r="E43" s="16"/>
      <c r="F43" s="15"/>
      <c r="G43" s="15"/>
      <c r="H43" s="15"/>
      <c r="I43" s="15"/>
      <c r="J43" s="120" t="str">
        <f t="shared" si="0"/>
        <v/>
      </c>
      <c r="K43" s="115"/>
      <c r="L43" s="162"/>
      <c r="M43" s="15"/>
      <c r="N43" s="15"/>
      <c r="O43" s="121"/>
      <c r="P43" s="15"/>
      <c r="Q43" s="15"/>
      <c r="R43" s="15"/>
      <c r="S43" s="121"/>
      <c r="T43" s="43"/>
      <c r="U43" s="43"/>
      <c r="V43" s="15"/>
      <c r="W43" s="15"/>
      <c r="Y43" s="15"/>
      <c r="AA43" s="109" t="str">
        <f t="shared" si="1"/>
        <v/>
      </c>
    </row>
    <row r="44" spans="1:27" x14ac:dyDescent="0.4">
      <c r="A44" s="120">
        <v>39</v>
      </c>
      <c r="B44" s="15"/>
      <c r="C44" s="15"/>
      <c r="D44" s="15"/>
      <c r="E44" s="16"/>
      <c r="F44" s="15"/>
      <c r="G44" s="15"/>
      <c r="H44" s="15"/>
      <c r="I44" s="15"/>
      <c r="J44" s="120" t="str">
        <f t="shared" si="0"/>
        <v/>
      </c>
      <c r="K44" s="115"/>
      <c r="L44" s="162"/>
      <c r="M44" s="15"/>
      <c r="N44" s="15"/>
      <c r="O44" s="121"/>
      <c r="P44" s="15"/>
      <c r="Q44" s="15"/>
      <c r="R44" s="15"/>
      <c r="S44" s="121"/>
      <c r="T44" s="43"/>
      <c r="U44" s="43"/>
      <c r="V44" s="15"/>
      <c r="W44" s="15"/>
      <c r="Y44" s="15"/>
      <c r="AA44" s="109" t="str">
        <f t="shared" si="1"/>
        <v/>
      </c>
    </row>
    <row r="45" spans="1:27" x14ac:dyDescent="0.4">
      <c r="A45" s="120">
        <v>40</v>
      </c>
      <c r="B45" s="15"/>
      <c r="C45" s="15"/>
      <c r="D45" s="15"/>
      <c r="E45" s="16"/>
      <c r="F45" s="15"/>
      <c r="G45" s="15"/>
      <c r="H45" s="15"/>
      <c r="I45" s="15"/>
      <c r="J45" s="120" t="str">
        <f t="shared" si="0"/>
        <v/>
      </c>
      <c r="K45" s="115"/>
      <c r="L45" s="162"/>
      <c r="M45" s="15"/>
      <c r="N45" s="15"/>
      <c r="O45" s="121"/>
      <c r="P45" s="15"/>
      <c r="Q45" s="15"/>
      <c r="R45" s="15"/>
      <c r="S45" s="121"/>
      <c r="T45" s="43"/>
      <c r="U45" s="43"/>
      <c r="V45" s="15"/>
      <c r="W45" s="15"/>
      <c r="Y45" s="15"/>
      <c r="AA45" s="109" t="str">
        <f t="shared" si="1"/>
        <v/>
      </c>
    </row>
    <row r="46" spans="1:27" x14ac:dyDescent="0.4">
      <c r="A46" s="120">
        <v>41</v>
      </c>
      <c r="B46" s="15"/>
      <c r="C46" s="15"/>
      <c r="D46" s="15"/>
      <c r="E46" s="16"/>
      <c r="F46" s="15"/>
      <c r="G46" s="15"/>
      <c r="H46" s="15"/>
      <c r="I46" s="15"/>
      <c r="J46" s="120" t="str">
        <f t="shared" si="0"/>
        <v/>
      </c>
      <c r="K46" s="115"/>
      <c r="L46" s="162"/>
      <c r="M46" s="15"/>
      <c r="N46" s="15"/>
      <c r="O46" s="121"/>
      <c r="P46" s="15"/>
      <c r="Q46" s="15"/>
      <c r="R46" s="15"/>
      <c r="S46" s="121"/>
      <c r="T46" s="43"/>
      <c r="U46" s="43"/>
      <c r="V46" s="15"/>
      <c r="W46" s="15"/>
      <c r="Y46" s="15"/>
      <c r="AA46" s="109" t="str">
        <f t="shared" si="1"/>
        <v/>
      </c>
    </row>
    <row r="47" spans="1:27" x14ac:dyDescent="0.4">
      <c r="A47" s="120">
        <v>42</v>
      </c>
      <c r="B47" s="15"/>
      <c r="C47" s="15"/>
      <c r="D47" s="15"/>
      <c r="E47" s="16"/>
      <c r="F47" s="15"/>
      <c r="G47" s="15"/>
      <c r="H47" s="15"/>
      <c r="I47" s="15"/>
      <c r="J47" s="120" t="str">
        <f t="shared" si="0"/>
        <v/>
      </c>
      <c r="K47" s="115"/>
      <c r="L47" s="162"/>
      <c r="M47" s="15"/>
      <c r="N47" s="15"/>
      <c r="O47" s="121"/>
      <c r="P47" s="15"/>
      <c r="Q47" s="15"/>
      <c r="R47" s="15"/>
      <c r="S47" s="121"/>
      <c r="T47" s="43"/>
      <c r="U47" s="43"/>
      <c r="V47" s="15"/>
      <c r="W47" s="15"/>
      <c r="Y47" s="15"/>
      <c r="AA47" s="109" t="str">
        <f t="shared" si="1"/>
        <v/>
      </c>
    </row>
    <row r="48" spans="1:27" x14ac:dyDescent="0.4">
      <c r="A48" s="120">
        <v>43</v>
      </c>
      <c r="B48" s="15"/>
      <c r="C48" s="15"/>
      <c r="D48" s="15"/>
      <c r="E48" s="16"/>
      <c r="F48" s="15"/>
      <c r="G48" s="15"/>
      <c r="H48" s="15"/>
      <c r="I48" s="15"/>
      <c r="J48" s="120" t="str">
        <f t="shared" si="0"/>
        <v/>
      </c>
      <c r="K48" s="115"/>
      <c r="L48" s="162"/>
      <c r="M48" s="15"/>
      <c r="N48" s="15"/>
      <c r="O48" s="121"/>
      <c r="P48" s="15"/>
      <c r="Q48" s="15"/>
      <c r="R48" s="15"/>
      <c r="S48" s="121"/>
      <c r="T48" s="43"/>
      <c r="U48" s="43"/>
      <c r="V48" s="15"/>
      <c r="W48" s="15"/>
      <c r="Y48" s="15"/>
      <c r="AA48" s="109" t="str">
        <f t="shared" si="1"/>
        <v/>
      </c>
    </row>
    <row r="49" spans="1:27" x14ac:dyDescent="0.4">
      <c r="A49" s="120">
        <v>44</v>
      </c>
      <c r="B49" s="15"/>
      <c r="C49" s="15"/>
      <c r="D49" s="15"/>
      <c r="E49" s="16"/>
      <c r="F49" s="15"/>
      <c r="G49" s="15"/>
      <c r="H49" s="15"/>
      <c r="I49" s="15"/>
      <c r="J49" s="120" t="str">
        <f t="shared" si="0"/>
        <v/>
      </c>
      <c r="K49" s="115"/>
      <c r="L49" s="162"/>
      <c r="M49" s="15"/>
      <c r="N49" s="15"/>
      <c r="O49" s="121"/>
      <c r="P49" s="15"/>
      <c r="Q49" s="15"/>
      <c r="R49" s="15"/>
      <c r="S49" s="121"/>
      <c r="T49" s="43"/>
      <c r="U49" s="43"/>
      <c r="V49" s="15"/>
      <c r="W49" s="15"/>
      <c r="Y49" s="15"/>
      <c r="AA49" s="109" t="str">
        <f t="shared" si="1"/>
        <v/>
      </c>
    </row>
    <row r="50" spans="1:27" x14ac:dyDescent="0.4">
      <c r="A50" s="120">
        <v>45</v>
      </c>
      <c r="B50" s="15"/>
      <c r="C50" s="15"/>
      <c r="D50" s="15"/>
      <c r="E50" s="16"/>
      <c r="F50" s="15"/>
      <c r="G50" s="15"/>
      <c r="H50" s="15"/>
      <c r="I50" s="15"/>
      <c r="J50" s="120" t="str">
        <f t="shared" si="0"/>
        <v/>
      </c>
      <c r="K50" s="115"/>
      <c r="L50" s="162"/>
      <c r="M50" s="15"/>
      <c r="N50" s="15"/>
      <c r="O50" s="121"/>
      <c r="P50" s="15"/>
      <c r="Q50" s="15"/>
      <c r="R50" s="15"/>
      <c r="S50" s="121"/>
      <c r="T50" s="43"/>
      <c r="U50" s="43"/>
      <c r="V50" s="15"/>
      <c r="W50" s="15"/>
      <c r="Y50" s="15"/>
      <c r="AA50" s="109" t="str">
        <f t="shared" si="1"/>
        <v/>
      </c>
    </row>
    <row r="51" spans="1:27" x14ac:dyDescent="0.4">
      <c r="A51" s="120">
        <v>46</v>
      </c>
      <c r="B51" s="15"/>
      <c r="C51" s="15"/>
      <c r="D51" s="15"/>
      <c r="E51" s="16"/>
      <c r="F51" s="15"/>
      <c r="G51" s="15"/>
      <c r="H51" s="15"/>
      <c r="I51" s="15"/>
      <c r="J51" s="120" t="str">
        <f t="shared" si="0"/>
        <v/>
      </c>
      <c r="K51" s="115"/>
      <c r="L51" s="162"/>
      <c r="M51" s="15"/>
      <c r="N51" s="15"/>
      <c r="O51" s="121"/>
      <c r="P51" s="15"/>
      <c r="Q51" s="15"/>
      <c r="R51" s="15"/>
      <c r="S51" s="121"/>
      <c r="T51" s="43"/>
      <c r="U51" s="43"/>
      <c r="V51" s="15"/>
      <c r="W51" s="15"/>
      <c r="Y51" s="15"/>
      <c r="AA51" s="109" t="str">
        <f t="shared" si="1"/>
        <v/>
      </c>
    </row>
    <row r="52" spans="1:27" x14ac:dyDescent="0.4">
      <c r="A52" s="120">
        <v>47</v>
      </c>
      <c r="B52" s="15"/>
      <c r="C52" s="15"/>
      <c r="D52" s="15"/>
      <c r="E52" s="16"/>
      <c r="F52" s="15"/>
      <c r="G52" s="15"/>
      <c r="H52" s="15"/>
      <c r="I52" s="15"/>
      <c r="J52" s="120" t="str">
        <f t="shared" si="0"/>
        <v/>
      </c>
      <c r="K52" s="115"/>
      <c r="L52" s="162"/>
      <c r="M52" s="15"/>
      <c r="N52" s="15"/>
      <c r="O52" s="121"/>
      <c r="P52" s="15"/>
      <c r="Q52" s="15"/>
      <c r="R52" s="15"/>
      <c r="S52" s="121"/>
      <c r="T52" s="43"/>
      <c r="U52" s="43"/>
      <c r="V52" s="15"/>
      <c r="W52" s="15"/>
      <c r="Y52" s="15"/>
      <c r="AA52" s="109" t="str">
        <f t="shared" si="1"/>
        <v/>
      </c>
    </row>
    <row r="53" spans="1:27" x14ac:dyDescent="0.4">
      <c r="A53" s="120">
        <v>48</v>
      </c>
      <c r="B53" s="15"/>
      <c r="C53" s="15"/>
      <c r="D53" s="15"/>
      <c r="E53" s="16"/>
      <c r="F53" s="15"/>
      <c r="G53" s="15"/>
      <c r="H53" s="15"/>
      <c r="I53" s="15"/>
      <c r="J53" s="120" t="str">
        <f t="shared" si="0"/>
        <v/>
      </c>
      <c r="K53" s="115"/>
      <c r="L53" s="162"/>
      <c r="M53" s="15"/>
      <c r="N53" s="15"/>
      <c r="O53" s="121"/>
      <c r="P53" s="15"/>
      <c r="Q53" s="15"/>
      <c r="R53" s="15"/>
      <c r="S53" s="121"/>
      <c r="T53" s="43"/>
      <c r="U53" s="43"/>
      <c r="V53" s="15"/>
      <c r="W53" s="15"/>
      <c r="Y53" s="15"/>
      <c r="AA53" s="109" t="str">
        <f t="shared" si="1"/>
        <v/>
      </c>
    </row>
    <row r="54" spans="1:27" x14ac:dyDescent="0.4">
      <c r="A54" s="120">
        <v>49</v>
      </c>
      <c r="B54" s="15"/>
      <c r="C54" s="15"/>
      <c r="D54" s="15"/>
      <c r="E54" s="16"/>
      <c r="F54" s="15"/>
      <c r="G54" s="15"/>
      <c r="H54" s="15"/>
      <c r="I54" s="15"/>
      <c r="J54" s="120" t="str">
        <f t="shared" si="0"/>
        <v/>
      </c>
      <c r="K54" s="115"/>
      <c r="L54" s="162"/>
      <c r="M54" s="15"/>
      <c r="N54" s="15"/>
      <c r="O54" s="121"/>
      <c r="P54" s="15"/>
      <c r="Q54" s="15"/>
      <c r="R54" s="15"/>
      <c r="S54" s="121"/>
      <c r="T54" s="43"/>
      <c r="U54" s="43"/>
      <c r="V54" s="15"/>
      <c r="W54" s="15"/>
      <c r="Y54" s="15"/>
      <c r="AA54" s="109" t="str">
        <f t="shared" si="1"/>
        <v/>
      </c>
    </row>
    <row r="55" spans="1:27" x14ac:dyDescent="0.4">
      <c r="A55" s="120">
        <v>50</v>
      </c>
      <c r="B55" s="15"/>
      <c r="C55" s="15"/>
      <c r="D55" s="15"/>
      <c r="E55" s="16"/>
      <c r="F55" s="15"/>
      <c r="G55" s="15"/>
      <c r="H55" s="15"/>
      <c r="I55" s="15"/>
      <c r="J55" s="120" t="str">
        <f t="shared" si="0"/>
        <v/>
      </c>
      <c r="K55" s="115"/>
      <c r="L55" s="162"/>
      <c r="M55" s="15"/>
      <c r="N55" s="15"/>
      <c r="O55" s="121"/>
      <c r="P55" s="15"/>
      <c r="Q55" s="15"/>
      <c r="R55" s="15"/>
      <c r="S55" s="121"/>
      <c r="T55" s="43"/>
      <c r="U55" s="43"/>
      <c r="V55" s="15"/>
      <c r="W55" s="15"/>
      <c r="Y55" s="15"/>
      <c r="AA55" s="109" t="str">
        <f t="shared" si="1"/>
        <v/>
      </c>
    </row>
    <row r="56" spans="1:27" x14ac:dyDescent="0.4">
      <c r="A56" s="120">
        <v>51</v>
      </c>
      <c r="B56" s="15"/>
      <c r="C56" s="15"/>
      <c r="D56" s="15"/>
      <c r="E56" s="16"/>
      <c r="F56" s="15"/>
      <c r="G56" s="15"/>
      <c r="H56" s="15"/>
      <c r="I56" s="15"/>
      <c r="J56" s="120" t="str">
        <f t="shared" si="0"/>
        <v/>
      </c>
      <c r="K56" s="115"/>
      <c r="L56" s="162"/>
      <c r="M56" s="15"/>
      <c r="N56" s="15"/>
      <c r="O56" s="121"/>
      <c r="P56" s="15"/>
      <c r="Q56" s="15"/>
      <c r="R56" s="15"/>
      <c r="S56" s="121"/>
      <c r="T56" s="43"/>
      <c r="U56" s="43"/>
      <c r="V56" s="15"/>
      <c r="W56" s="15"/>
      <c r="Y56" s="15"/>
      <c r="AA56" s="109" t="str">
        <f t="shared" si="1"/>
        <v/>
      </c>
    </row>
    <row r="57" spans="1:27" x14ac:dyDescent="0.4">
      <c r="A57" s="120">
        <v>52</v>
      </c>
      <c r="B57" s="15"/>
      <c r="C57" s="15"/>
      <c r="D57" s="15"/>
      <c r="E57" s="16"/>
      <c r="F57" s="15"/>
      <c r="G57" s="15"/>
      <c r="H57" s="15"/>
      <c r="I57" s="15"/>
      <c r="J57" s="120" t="str">
        <f t="shared" si="0"/>
        <v/>
      </c>
      <c r="K57" s="115"/>
      <c r="L57" s="162"/>
      <c r="M57" s="15"/>
      <c r="N57" s="15"/>
      <c r="O57" s="121"/>
      <c r="P57" s="15"/>
      <c r="Q57" s="15"/>
      <c r="R57" s="15"/>
      <c r="S57" s="121"/>
      <c r="T57" s="43"/>
      <c r="U57" s="43"/>
      <c r="V57" s="15"/>
      <c r="W57" s="15"/>
      <c r="Y57" s="15"/>
      <c r="AA57" s="109" t="str">
        <f t="shared" si="1"/>
        <v/>
      </c>
    </row>
    <row r="58" spans="1:27" x14ac:dyDescent="0.4">
      <c r="A58" s="120">
        <v>53</v>
      </c>
      <c r="B58" s="15"/>
      <c r="C58" s="15"/>
      <c r="D58" s="15"/>
      <c r="E58" s="16"/>
      <c r="F58" s="15"/>
      <c r="G58" s="15"/>
      <c r="H58" s="15"/>
      <c r="I58" s="15"/>
      <c r="J58" s="120" t="str">
        <f t="shared" si="0"/>
        <v/>
      </c>
      <c r="K58" s="115"/>
      <c r="L58" s="162"/>
      <c r="M58" s="15"/>
      <c r="N58" s="15"/>
      <c r="O58" s="121"/>
      <c r="P58" s="15"/>
      <c r="Q58" s="15"/>
      <c r="R58" s="15"/>
      <c r="S58" s="121"/>
      <c r="T58" s="43"/>
      <c r="U58" s="43"/>
      <c r="V58" s="15"/>
      <c r="W58" s="15"/>
      <c r="Y58" s="15"/>
      <c r="AA58" s="109" t="str">
        <f t="shared" si="1"/>
        <v/>
      </c>
    </row>
    <row r="59" spans="1:27" x14ac:dyDescent="0.4">
      <c r="A59" s="120">
        <v>54</v>
      </c>
      <c r="B59" s="15"/>
      <c r="C59" s="15"/>
      <c r="D59" s="15"/>
      <c r="E59" s="16"/>
      <c r="F59" s="15"/>
      <c r="G59" s="15"/>
      <c r="H59" s="15"/>
      <c r="I59" s="15"/>
      <c r="J59" s="120" t="str">
        <f t="shared" si="0"/>
        <v/>
      </c>
      <c r="K59" s="115"/>
      <c r="L59" s="162"/>
      <c r="M59" s="15"/>
      <c r="N59" s="15"/>
      <c r="O59" s="121"/>
      <c r="P59" s="15"/>
      <c r="Q59" s="15"/>
      <c r="R59" s="15"/>
      <c r="S59" s="121"/>
      <c r="T59" s="43"/>
      <c r="U59" s="43"/>
      <c r="V59" s="15"/>
      <c r="W59" s="15"/>
      <c r="Y59" s="15"/>
      <c r="AA59" s="109" t="str">
        <f t="shared" si="1"/>
        <v/>
      </c>
    </row>
    <row r="60" spans="1:27" x14ac:dyDescent="0.4">
      <c r="A60" s="120">
        <v>55</v>
      </c>
      <c r="B60" s="15"/>
      <c r="C60" s="15"/>
      <c r="D60" s="15"/>
      <c r="E60" s="16"/>
      <c r="F60" s="15"/>
      <c r="G60" s="15"/>
      <c r="H60" s="15"/>
      <c r="I60" s="15"/>
      <c r="J60" s="120" t="str">
        <f t="shared" si="0"/>
        <v/>
      </c>
      <c r="K60" s="115"/>
      <c r="L60" s="162"/>
      <c r="M60" s="15"/>
      <c r="N60" s="15"/>
      <c r="O60" s="121"/>
      <c r="P60" s="15"/>
      <c r="Q60" s="15"/>
      <c r="R60" s="15"/>
      <c r="S60" s="121"/>
      <c r="T60" s="43"/>
      <c r="U60" s="43"/>
      <c r="V60" s="15"/>
      <c r="W60" s="15"/>
      <c r="Y60" s="15"/>
      <c r="AA60" s="109" t="str">
        <f t="shared" si="1"/>
        <v/>
      </c>
    </row>
    <row r="61" spans="1:27" x14ac:dyDescent="0.4">
      <c r="A61" s="120">
        <v>56</v>
      </c>
      <c r="B61" s="15"/>
      <c r="C61" s="15"/>
      <c r="D61" s="15"/>
      <c r="E61" s="16"/>
      <c r="F61" s="15"/>
      <c r="G61" s="15"/>
      <c r="H61" s="15"/>
      <c r="I61" s="15"/>
      <c r="J61" s="120" t="str">
        <f t="shared" si="0"/>
        <v/>
      </c>
      <c r="K61" s="115"/>
      <c r="L61" s="162"/>
      <c r="M61" s="15"/>
      <c r="N61" s="15"/>
      <c r="O61" s="121"/>
      <c r="P61" s="15"/>
      <c r="Q61" s="15"/>
      <c r="R61" s="15"/>
      <c r="S61" s="121"/>
      <c r="T61" s="43"/>
      <c r="U61" s="43"/>
      <c r="V61" s="15"/>
      <c r="W61" s="15"/>
      <c r="Y61" s="15"/>
      <c r="AA61" s="109" t="str">
        <f t="shared" si="1"/>
        <v/>
      </c>
    </row>
    <row r="62" spans="1:27" x14ac:dyDescent="0.4">
      <c r="A62" s="120">
        <v>57</v>
      </c>
      <c r="B62" s="15"/>
      <c r="C62" s="15"/>
      <c r="D62" s="15"/>
      <c r="E62" s="16"/>
      <c r="F62" s="15"/>
      <c r="G62" s="15"/>
      <c r="H62" s="15"/>
      <c r="I62" s="15"/>
      <c r="J62" s="120" t="str">
        <f t="shared" si="0"/>
        <v/>
      </c>
      <c r="K62" s="115"/>
      <c r="L62" s="162"/>
      <c r="M62" s="15"/>
      <c r="N62" s="15"/>
      <c r="O62" s="121"/>
      <c r="P62" s="15"/>
      <c r="Q62" s="15"/>
      <c r="R62" s="15"/>
      <c r="S62" s="121"/>
      <c r="T62" s="43"/>
      <c r="U62" s="43"/>
      <c r="V62" s="15"/>
      <c r="W62" s="15"/>
      <c r="Y62" s="15"/>
      <c r="AA62" s="109" t="str">
        <f t="shared" si="1"/>
        <v/>
      </c>
    </row>
    <row r="63" spans="1:27" x14ac:dyDescent="0.4">
      <c r="A63" s="120">
        <v>58</v>
      </c>
      <c r="B63" s="15"/>
      <c r="C63" s="15"/>
      <c r="D63" s="15"/>
      <c r="E63" s="16"/>
      <c r="F63" s="15"/>
      <c r="G63" s="15"/>
      <c r="H63" s="15"/>
      <c r="I63" s="15"/>
      <c r="J63" s="120" t="str">
        <f t="shared" si="0"/>
        <v/>
      </c>
      <c r="K63" s="115"/>
      <c r="L63" s="162"/>
      <c r="M63" s="15"/>
      <c r="N63" s="15"/>
      <c r="O63" s="121"/>
      <c r="P63" s="15"/>
      <c r="Q63" s="15"/>
      <c r="R63" s="15"/>
      <c r="S63" s="121"/>
      <c r="T63" s="43"/>
      <c r="U63" s="43"/>
      <c r="V63" s="15"/>
      <c r="W63" s="15"/>
      <c r="Y63" s="15"/>
      <c r="AA63" s="109" t="str">
        <f t="shared" si="1"/>
        <v/>
      </c>
    </row>
    <row r="64" spans="1:27" x14ac:dyDescent="0.4">
      <c r="A64" s="120">
        <v>59</v>
      </c>
      <c r="B64" s="15"/>
      <c r="C64" s="15"/>
      <c r="D64" s="15"/>
      <c r="E64" s="16"/>
      <c r="F64" s="15"/>
      <c r="G64" s="15"/>
      <c r="H64" s="15"/>
      <c r="I64" s="15"/>
      <c r="J64" s="120" t="str">
        <f t="shared" si="0"/>
        <v/>
      </c>
      <c r="K64" s="115"/>
      <c r="L64" s="162"/>
      <c r="M64" s="15"/>
      <c r="N64" s="15"/>
      <c r="O64" s="121"/>
      <c r="P64" s="15"/>
      <c r="Q64" s="15"/>
      <c r="R64" s="15"/>
      <c r="S64" s="121"/>
      <c r="T64" s="43"/>
      <c r="U64" s="43"/>
      <c r="V64" s="15"/>
      <c r="W64" s="15"/>
      <c r="Y64" s="15"/>
      <c r="AA64" s="109" t="str">
        <f t="shared" si="1"/>
        <v/>
      </c>
    </row>
    <row r="65" spans="1:27" x14ac:dyDescent="0.4">
      <c r="A65" s="120">
        <v>60</v>
      </c>
      <c r="B65" s="15"/>
      <c r="C65" s="15"/>
      <c r="D65" s="15"/>
      <c r="E65" s="16"/>
      <c r="F65" s="15"/>
      <c r="G65" s="15"/>
      <c r="H65" s="15"/>
      <c r="I65" s="15"/>
      <c r="J65" s="120" t="str">
        <f t="shared" si="0"/>
        <v/>
      </c>
      <c r="K65" s="115"/>
      <c r="L65" s="162"/>
      <c r="M65" s="15"/>
      <c r="N65" s="15"/>
      <c r="O65" s="121"/>
      <c r="P65" s="15"/>
      <c r="Q65" s="15"/>
      <c r="R65" s="15"/>
      <c r="S65" s="121"/>
      <c r="T65" s="43"/>
      <c r="U65" s="43"/>
      <c r="V65" s="15"/>
      <c r="W65" s="15"/>
      <c r="Y65" s="15"/>
      <c r="AA65" s="109" t="str">
        <f t="shared" si="1"/>
        <v/>
      </c>
    </row>
    <row r="66" spans="1:27" x14ac:dyDescent="0.4">
      <c r="A66" s="120">
        <v>61</v>
      </c>
      <c r="B66" s="15"/>
      <c r="C66" s="15"/>
      <c r="D66" s="15"/>
      <c r="E66" s="16"/>
      <c r="F66" s="15"/>
      <c r="G66" s="15"/>
      <c r="H66" s="15"/>
      <c r="I66" s="15"/>
      <c r="J66" s="120" t="str">
        <f t="shared" si="0"/>
        <v/>
      </c>
      <c r="K66" s="115"/>
      <c r="L66" s="162"/>
      <c r="M66" s="15"/>
      <c r="N66" s="15"/>
      <c r="O66" s="121"/>
      <c r="P66" s="15"/>
      <c r="Q66" s="15"/>
      <c r="R66" s="15"/>
      <c r="S66" s="121"/>
      <c r="T66" s="43"/>
      <c r="U66" s="43"/>
      <c r="V66" s="15"/>
      <c r="W66" s="15"/>
      <c r="Y66" s="15"/>
      <c r="AA66" s="109" t="str">
        <f t="shared" si="1"/>
        <v/>
      </c>
    </row>
    <row r="67" spans="1:27" x14ac:dyDescent="0.4">
      <c r="A67" s="120">
        <v>62</v>
      </c>
      <c r="B67" s="15"/>
      <c r="C67" s="15"/>
      <c r="D67" s="15"/>
      <c r="E67" s="16"/>
      <c r="F67" s="15"/>
      <c r="G67" s="15"/>
      <c r="H67" s="15"/>
      <c r="I67" s="15"/>
      <c r="J67" s="120" t="str">
        <f t="shared" si="0"/>
        <v/>
      </c>
      <c r="K67" s="115"/>
      <c r="L67" s="162"/>
      <c r="M67" s="15"/>
      <c r="N67" s="15"/>
      <c r="O67" s="121"/>
      <c r="P67" s="15"/>
      <c r="Q67" s="15"/>
      <c r="R67" s="15"/>
      <c r="S67" s="121"/>
      <c r="T67" s="43"/>
      <c r="U67" s="43"/>
      <c r="V67" s="15"/>
      <c r="W67" s="15"/>
      <c r="Y67" s="15"/>
      <c r="AA67" s="109" t="str">
        <f t="shared" si="1"/>
        <v/>
      </c>
    </row>
    <row r="68" spans="1:27" x14ac:dyDescent="0.4">
      <c r="A68" s="120">
        <v>63</v>
      </c>
      <c r="B68" s="15"/>
      <c r="C68" s="15"/>
      <c r="D68" s="15"/>
      <c r="E68" s="16"/>
      <c r="F68" s="15"/>
      <c r="G68" s="15"/>
      <c r="H68" s="15"/>
      <c r="I68" s="15"/>
      <c r="J68" s="120" t="str">
        <f t="shared" si="0"/>
        <v/>
      </c>
      <c r="K68" s="115"/>
      <c r="L68" s="162"/>
      <c r="M68" s="15"/>
      <c r="N68" s="15"/>
      <c r="O68" s="121"/>
      <c r="P68" s="15"/>
      <c r="Q68" s="15"/>
      <c r="R68" s="15"/>
      <c r="S68" s="121"/>
      <c r="T68" s="43"/>
      <c r="U68" s="43"/>
      <c r="V68" s="15"/>
      <c r="W68" s="15"/>
      <c r="Y68" s="15"/>
      <c r="AA68" s="109" t="str">
        <f t="shared" si="1"/>
        <v/>
      </c>
    </row>
    <row r="69" spans="1:27" x14ac:dyDescent="0.4">
      <c r="A69" s="120">
        <v>64</v>
      </c>
      <c r="B69" s="15"/>
      <c r="C69" s="15"/>
      <c r="D69" s="15"/>
      <c r="E69" s="16"/>
      <c r="F69" s="15"/>
      <c r="G69" s="15"/>
      <c r="H69" s="15"/>
      <c r="I69" s="15"/>
      <c r="J69" s="120" t="str">
        <f t="shared" si="0"/>
        <v/>
      </c>
      <c r="K69" s="115"/>
      <c r="L69" s="162"/>
      <c r="M69" s="15"/>
      <c r="N69" s="15"/>
      <c r="O69" s="121"/>
      <c r="P69" s="15"/>
      <c r="Q69" s="15"/>
      <c r="R69" s="15"/>
      <c r="S69" s="121"/>
      <c r="T69" s="43"/>
      <c r="U69" s="43"/>
      <c r="V69" s="15"/>
      <c r="W69" s="15"/>
      <c r="Y69" s="15"/>
      <c r="AA69" s="109" t="str">
        <f t="shared" si="1"/>
        <v/>
      </c>
    </row>
    <row r="70" spans="1:27" x14ac:dyDescent="0.4">
      <c r="A70" s="120">
        <v>65</v>
      </c>
      <c r="B70" s="15"/>
      <c r="C70" s="15"/>
      <c r="D70" s="15"/>
      <c r="E70" s="16"/>
      <c r="F70" s="15"/>
      <c r="G70" s="15"/>
      <c r="H70" s="15"/>
      <c r="I70" s="15"/>
      <c r="J70" s="120" t="str">
        <f t="shared" si="0"/>
        <v/>
      </c>
      <c r="K70" s="115"/>
      <c r="L70" s="162"/>
      <c r="M70" s="15"/>
      <c r="N70" s="15"/>
      <c r="O70" s="121"/>
      <c r="P70" s="15"/>
      <c r="Q70" s="15"/>
      <c r="R70" s="15"/>
      <c r="S70" s="121"/>
      <c r="T70" s="43"/>
      <c r="U70" s="43"/>
      <c r="V70" s="15"/>
      <c r="W70" s="15"/>
      <c r="Y70" s="15"/>
      <c r="AA70" s="109" t="str">
        <f t="shared" si="1"/>
        <v/>
      </c>
    </row>
    <row r="71" spans="1:27" x14ac:dyDescent="0.4">
      <c r="A71" s="120">
        <v>66</v>
      </c>
      <c r="B71" s="15"/>
      <c r="C71" s="15"/>
      <c r="D71" s="15"/>
      <c r="E71" s="16"/>
      <c r="F71" s="15"/>
      <c r="G71" s="15"/>
      <c r="H71" s="15"/>
      <c r="I71" s="15"/>
      <c r="J71" s="120" t="str">
        <f t="shared" ref="J71:J105" si="2">IFERROR(VLOOKUP(I71,$I$2:$J$3,2),"")</f>
        <v/>
      </c>
      <c r="K71" s="115"/>
      <c r="L71" s="162"/>
      <c r="M71" s="15"/>
      <c r="N71" s="15"/>
      <c r="O71" s="121"/>
      <c r="P71" s="15"/>
      <c r="Q71" s="15"/>
      <c r="R71" s="15"/>
      <c r="S71" s="121"/>
      <c r="T71" s="43"/>
      <c r="U71" s="43"/>
      <c r="V71" s="15"/>
      <c r="W71" s="15"/>
      <c r="Y71" s="15"/>
      <c r="AA71" s="109" t="str">
        <f t="shared" ref="AA71:AA134" si="3">IF(B71="","",1)</f>
        <v/>
      </c>
    </row>
    <row r="72" spans="1:27" x14ac:dyDescent="0.4">
      <c r="A72" s="120">
        <v>67</v>
      </c>
      <c r="B72" s="15"/>
      <c r="C72" s="15"/>
      <c r="D72" s="15"/>
      <c r="E72" s="16"/>
      <c r="F72" s="15"/>
      <c r="G72" s="15"/>
      <c r="H72" s="15"/>
      <c r="I72" s="15"/>
      <c r="J72" s="120" t="str">
        <f t="shared" si="2"/>
        <v/>
      </c>
      <c r="K72" s="115"/>
      <c r="L72" s="162"/>
      <c r="M72" s="15"/>
      <c r="N72" s="15"/>
      <c r="O72" s="121"/>
      <c r="P72" s="15"/>
      <c r="Q72" s="15"/>
      <c r="R72" s="15"/>
      <c r="S72" s="121"/>
      <c r="T72" s="43"/>
      <c r="U72" s="43"/>
      <c r="V72" s="15"/>
      <c r="W72" s="15"/>
      <c r="Y72" s="15"/>
      <c r="AA72" s="109" t="str">
        <f t="shared" si="3"/>
        <v/>
      </c>
    </row>
    <row r="73" spans="1:27" x14ac:dyDescent="0.4">
      <c r="A73" s="120">
        <v>68</v>
      </c>
      <c r="B73" s="15"/>
      <c r="C73" s="15"/>
      <c r="D73" s="15"/>
      <c r="E73" s="16"/>
      <c r="F73" s="15"/>
      <c r="G73" s="15"/>
      <c r="H73" s="15"/>
      <c r="I73" s="15"/>
      <c r="J73" s="120" t="str">
        <f t="shared" si="2"/>
        <v/>
      </c>
      <c r="K73" s="115"/>
      <c r="L73" s="162"/>
      <c r="M73" s="15"/>
      <c r="N73" s="15"/>
      <c r="O73" s="121"/>
      <c r="P73" s="15"/>
      <c r="Q73" s="15"/>
      <c r="R73" s="15"/>
      <c r="S73" s="121"/>
      <c r="T73" s="43"/>
      <c r="U73" s="43"/>
      <c r="V73" s="15"/>
      <c r="W73" s="15"/>
      <c r="Y73" s="15"/>
      <c r="AA73" s="109" t="str">
        <f t="shared" si="3"/>
        <v/>
      </c>
    </row>
    <row r="74" spans="1:27" x14ac:dyDescent="0.4">
      <c r="A74" s="120">
        <v>69</v>
      </c>
      <c r="B74" s="15"/>
      <c r="C74" s="15"/>
      <c r="D74" s="15"/>
      <c r="E74" s="16"/>
      <c r="F74" s="15"/>
      <c r="G74" s="15"/>
      <c r="H74" s="15"/>
      <c r="I74" s="15"/>
      <c r="J74" s="120" t="str">
        <f t="shared" si="2"/>
        <v/>
      </c>
      <c r="K74" s="115"/>
      <c r="L74" s="162"/>
      <c r="M74" s="15"/>
      <c r="N74" s="15"/>
      <c r="O74" s="121"/>
      <c r="P74" s="15"/>
      <c r="Q74" s="15"/>
      <c r="R74" s="15"/>
      <c r="S74" s="121"/>
      <c r="T74" s="43"/>
      <c r="U74" s="43"/>
      <c r="V74" s="15"/>
      <c r="W74" s="15"/>
      <c r="Y74" s="15"/>
      <c r="AA74" s="109" t="str">
        <f t="shared" si="3"/>
        <v/>
      </c>
    </row>
    <row r="75" spans="1:27" x14ac:dyDescent="0.4">
      <c r="A75" s="120">
        <v>70</v>
      </c>
      <c r="B75" s="15"/>
      <c r="C75" s="15"/>
      <c r="D75" s="15"/>
      <c r="E75" s="16"/>
      <c r="F75" s="15"/>
      <c r="G75" s="15"/>
      <c r="H75" s="15"/>
      <c r="I75" s="15"/>
      <c r="J75" s="120" t="str">
        <f t="shared" si="2"/>
        <v/>
      </c>
      <c r="K75" s="115"/>
      <c r="L75" s="162"/>
      <c r="M75" s="15"/>
      <c r="N75" s="15"/>
      <c r="O75" s="121"/>
      <c r="P75" s="15"/>
      <c r="Q75" s="15"/>
      <c r="R75" s="15"/>
      <c r="S75" s="121"/>
      <c r="T75" s="43"/>
      <c r="U75" s="43"/>
      <c r="V75" s="15"/>
      <c r="W75" s="15"/>
      <c r="Y75" s="15"/>
      <c r="AA75" s="109" t="str">
        <f t="shared" si="3"/>
        <v/>
      </c>
    </row>
    <row r="76" spans="1:27" x14ac:dyDescent="0.4">
      <c r="A76" s="120">
        <v>71</v>
      </c>
      <c r="B76" s="15"/>
      <c r="C76" s="15"/>
      <c r="D76" s="15"/>
      <c r="E76" s="16"/>
      <c r="F76" s="15"/>
      <c r="G76" s="15"/>
      <c r="H76" s="15"/>
      <c r="I76" s="15"/>
      <c r="J76" s="120" t="str">
        <f t="shared" si="2"/>
        <v/>
      </c>
      <c r="K76" s="115"/>
      <c r="L76" s="162"/>
      <c r="M76" s="15"/>
      <c r="N76" s="15"/>
      <c r="O76" s="121"/>
      <c r="P76" s="15"/>
      <c r="Q76" s="15"/>
      <c r="R76" s="15"/>
      <c r="S76" s="121"/>
      <c r="T76" s="43"/>
      <c r="U76" s="43"/>
      <c r="V76" s="15"/>
      <c r="W76" s="15"/>
      <c r="Y76" s="15"/>
      <c r="AA76" s="109" t="str">
        <f t="shared" si="3"/>
        <v/>
      </c>
    </row>
    <row r="77" spans="1:27" x14ac:dyDescent="0.4">
      <c r="A77" s="120">
        <v>72</v>
      </c>
      <c r="B77" s="15"/>
      <c r="C77" s="15"/>
      <c r="D77" s="15"/>
      <c r="E77" s="16"/>
      <c r="F77" s="15"/>
      <c r="G77" s="15"/>
      <c r="H77" s="15"/>
      <c r="I77" s="15"/>
      <c r="J77" s="120" t="str">
        <f t="shared" si="2"/>
        <v/>
      </c>
      <c r="K77" s="115"/>
      <c r="L77" s="162"/>
      <c r="M77" s="15"/>
      <c r="N77" s="15"/>
      <c r="O77" s="121"/>
      <c r="P77" s="15"/>
      <c r="Q77" s="15"/>
      <c r="R77" s="15"/>
      <c r="S77" s="121"/>
      <c r="T77" s="43"/>
      <c r="U77" s="43"/>
      <c r="V77" s="15"/>
      <c r="W77" s="15"/>
      <c r="Y77" s="15"/>
      <c r="AA77" s="109" t="str">
        <f t="shared" si="3"/>
        <v/>
      </c>
    </row>
    <row r="78" spans="1:27" x14ac:dyDescent="0.4">
      <c r="A78" s="120">
        <v>73</v>
      </c>
      <c r="B78" s="15"/>
      <c r="C78" s="15"/>
      <c r="D78" s="15"/>
      <c r="E78" s="16"/>
      <c r="F78" s="15"/>
      <c r="G78" s="15"/>
      <c r="H78" s="15"/>
      <c r="I78" s="15"/>
      <c r="J78" s="120" t="str">
        <f t="shared" si="2"/>
        <v/>
      </c>
      <c r="K78" s="115"/>
      <c r="L78" s="162"/>
      <c r="M78" s="15"/>
      <c r="N78" s="15"/>
      <c r="O78" s="121"/>
      <c r="P78" s="15"/>
      <c r="Q78" s="15"/>
      <c r="R78" s="15"/>
      <c r="S78" s="121"/>
      <c r="T78" s="43"/>
      <c r="U78" s="43"/>
      <c r="V78" s="15"/>
      <c r="W78" s="15"/>
      <c r="Y78" s="15"/>
      <c r="AA78" s="109" t="str">
        <f t="shared" si="3"/>
        <v/>
      </c>
    </row>
    <row r="79" spans="1:27" x14ac:dyDescent="0.4">
      <c r="A79" s="120">
        <v>74</v>
      </c>
      <c r="B79" s="15"/>
      <c r="C79" s="15"/>
      <c r="D79" s="15"/>
      <c r="E79" s="16"/>
      <c r="F79" s="15"/>
      <c r="G79" s="15"/>
      <c r="H79" s="15"/>
      <c r="I79" s="15"/>
      <c r="J79" s="120" t="str">
        <f t="shared" si="2"/>
        <v/>
      </c>
      <c r="K79" s="115"/>
      <c r="L79" s="162"/>
      <c r="M79" s="15"/>
      <c r="N79" s="15"/>
      <c r="O79" s="121"/>
      <c r="P79" s="15"/>
      <c r="Q79" s="15"/>
      <c r="R79" s="15"/>
      <c r="S79" s="121"/>
      <c r="T79" s="43"/>
      <c r="U79" s="43"/>
      <c r="V79" s="15"/>
      <c r="W79" s="15"/>
      <c r="Y79" s="15"/>
      <c r="AA79" s="109" t="str">
        <f t="shared" si="3"/>
        <v/>
      </c>
    </row>
    <row r="80" spans="1:27" x14ac:dyDescent="0.4">
      <c r="A80" s="120">
        <v>75</v>
      </c>
      <c r="B80" s="15"/>
      <c r="C80" s="15"/>
      <c r="D80" s="15"/>
      <c r="E80" s="16"/>
      <c r="F80" s="15"/>
      <c r="G80" s="15"/>
      <c r="H80" s="15"/>
      <c r="I80" s="15"/>
      <c r="J80" s="120" t="str">
        <f t="shared" si="2"/>
        <v/>
      </c>
      <c r="K80" s="115"/>
      <c r="L80" s="162"/>
      <c r="M80" s="15"/>
      <c r="N80" s="15"/>
      <c r="O80" s="121"/>
      <c r="P80" s="15"/>
      <c r="Q80" s="15"/>
      <c r="R80" s="15"/>
      <c r="S80" s="121"/>
      <c r="T80" s="43"/>
      <c r="U80" s="43"/>
      <c r="V80" s="15"/>
      <c r="W80" s="15"/>
      <c r="Y80" s="15"/>
      <c r="AA80" s="109" t="str">
        <f t="shared" si="3"/>
        <v/>
      </c>
    </row>
    <row r="81" spans="1:27" x14ac:dyDescent="0.4">
      <c r="A81" s="120">
        <v>76</v>
      </c>
      <c r="B81" s="15"/>
      <c r="C81" s="15"/>
      <c r="D81" s="15"/>
      <c r="E81" s="16"/>
      <c r="F81" s="15"/>
      <c r="G81" s="15"/>
      <c r="H81" s="15"/>
      <c r="I81" s="15"/>
      <c r="J81" s="120" t="str">
        <f t="shared" si="2"/>
        <v/>
      </c>
      <c r="K81" s="115"/>
      <c r="L81" s="162"/>
      <c r="M81" s="15"/>
      <c r="N81" s="15"/>
      <c r="O81" s="121"/>
      <c r="P81" s="15"/>
      <c r="Q81" s="15"/>
      <c r="R81" s="15"/>
      <c r="S81" s="121"/>
      <c r="T81" s="43"/>
      <c r="U81" s="43"/>
      <c r="V81" s="15"/>
      <c r="W81" s="15"/>
      <c r="Y81" s="15"/>
      <c r="AA81" s="109" t="str">
        <f t="shared" si="3"/>
        <v/>
      </c>
    </row>
    <row r="82" spans="1:27" x14ac:dyDescent="0.4">
      <c r="A82" s="120">
        <v>77</v>
      </c>
      <c r="B82" s="15"/>
      <c r="C82" s="15"/>
      <c r="D82" s="15"/>
      <c r="E82" s="16"/>
      <c r="F82" s="15"/>
      <c r="G82" s="15"/>
      <c r="H82" s="15"/>
      <c r="I82" s="15"/>
      <c r="J82" s="120" t="str">
        <f t="shared" si="2"/>
        <v/>
      </c>
      <c r="K82" s="115"/>
      <c r="L82" s="162"/>
      <c r="M82" s="15"/>
      <c r="N82" s="15"/>
      <c r="O82" s="121"/>
      <c r="P82" s="15"/>
      <c r="Q82" s="15"/>
      <c r="R82" s="15"/>
      <c r="S82" s="121"/>
      <c r="T82" s="43"/>
      <c r="U82" s="43"/>
      <c r="V82" s="15"/>
      <c r="W82" s="15"/>
      <c r="Y82" s="15"/>
      <c r="AA82" s="109" t="str">
        <f t="shared" si="3"/>
        <v/>
      </c>
    </row>
    <row r="83" spans="1:27" x14ac:dyDescent="0.4">
      <c r="A83" s="120">
        <v>78</v>
      </c>
      <c r="B83" s="15"/>
      <c r="C83" s="15"/>
      <c r="D83" s="15"/>
      <c r="E83" s="16"/>
      <c r="F83" s="15"/>
      <c r="G83" s="15"/>
      <c r="H83" s="15"/>
      <c r="I83" s="15"/>
      <c r="J83" s="120" t="str">
        <f t="shared" si="2"/>
        <v/>
      </c>
      <c r="K83" s="115"/>
      <c r="L83" s="162"/>
      <c r="M83" s="15"/>
      <c r="N83" s="15"/>
      <c r="O83" s="121"/>
      <c r="P83" s="15"/>
      <c r="Q83" s="15"/>
      <c r="R83" s="15"/>
      <c r="S83" s="121"/>
      <c r="T83" s="43"/>
      <c r="U83" s="43"/>
      <c r="V83" s="15"/>
      <c r="W83" s="15"/>
      <c r="Y83" s="15"/>
      <c r="AA83" s="109" t="str">
        <f t="shared" si="3"/>
        <v/>
      </c>
    </row>
    <row r="84" spans="1:27" x14ac:dyDescent="0.4">
      <c r="A84" s="120">
        <v>79</v>
      </c>
      <c r="B84" s="15"/>
      <c r="C84" s="15"/>
      <c r="D84" s="15"/>
      <c r="E84" s="16"/>
      <c r="F84" s="15"/>
      <c r="G84" s="15"/>
      <c r="H84" s="15"/>
      <c r="I84" s="15"/>
      <c r="J84" s="120" t="str">
        <f t="shared" si="2"/>
        <v/>
      </c>
      <c r="K84" s="115"/>
      <c r="L84" s="162"/>
      <c r="M84" s="15"/>
      <c r="N84" s="15"/>
      <c r="O84" s="121"/>
      <c r="P84" s="15"/>
      <c r="Q84" s="15"/>
      <c r="R84" s="15"/>
      <c r="S84" s="121"/>
      <c r="T84" s="43"/>
      <c r="U84" s="43"/>
      <c r="V84" s="15"/>
      <c r="W84" s="15"/>
      <c r="Y84" s="15"/>
      <c r="AA84" s="109" t="str">
        <f t="shared" si="3"/>
        <v/>
      </c>
    </row>
    <row r="85" spans="1:27" x14ac:dyDescent="0.4">
      <c r="A85" s="120">
        <v>80</v>
      </c>
      <c r="B85" s="15"/>
      <c r="C85" s="15"/>
      <c r="D85" s="15"/>
      <c r="E85" s="16"/>
      <c r="F85" s="15"/>
      <c r="G85" s="15"/>
      <c r="H85" s="15"/>
      <c r="I85" s="15"/>
      <c r="J85" s="120" t="str">
        <f t="shared" si="2"/>
        <v/>
      </c>
      <c r="K85" s="115"/>
      <c r="L85" s="162"/>
      <c r="M85" s="15"/>
      <c r="N85" s="15"/>
      <c r="O85" s="121"/>
      <c r="P85" s="15"/>
      <c r="Q85" s="15"/>
      <c r="R85" s="15"/>
      <c r="S85" s="121"/>
      <c r="T85" s="43"/>
      <c r="U85" s="43"/>
      <c r="V85" s="15"/>
      <c r="W85" s="15"/>
      <c r="Y85" s="15"/>
      <c r="AA85" s="109" t="str">
        <f t="shared" si="3"/>
        <v/>
      </c>
    </row>
    <row r="86" spans="1:27" x14ac:dyDescent="0.4">
      <c r="A86" s="120">
        <v>81</v>
      </c>
      <c r="B86" s="15"/>
      <c r="C86" s="15"/>
      <c r="D86" s="15"/>
      <c r="E86" s="16"/>
      <c r="F86" s="15"/>
      <c r="G86" s="15"/>
      <c r="H86" s="15"/>
      <c r="I86" s="15"/>
      <c r="J86" s="120" t="str">
        <f t="shared" si="2"/>
        <v/>
      </c>
      <c r="K86" s="115"/>
      <c r="L86" s="162"/>
      <c r="M86" s="15"/>
      <c r="N86" s="15"/>
      <c r="O86" s="121"/>
      <c r="P86" s="15"/>
      <c r="Q86" s="15"/>
      <c r="R86" s="15"/>
      <c r="S86" s="121"/>
      <c r="T86" s="43"/>
      <c r="U86" s="43"/>
      <c r="V86" s="15"/>
      <c r="W86" s="15"/>
      <c r="Y86" s="15"/>
      <c r="AA86" s="109" t="str">
        <f t="shared" si="3"/>
        <v/>
      </c>
    </row>
    <row r="87" spans="1:27" x14ac:dyDescent="0.4">
      <c r="A87" s="120">
        <v>82</v>
      </c>
      <c r="B87" s="15"/>
      <c r="C87" s="15"/>
      <c r="D87" s="15"/>
      <c r="E87" s="16"/>
      <c r="F87" s="15"/>
      <c r="G87" s="15"/>
      <c r="H87" s="15"/>
      <c r="I87" s="15"/>
      <c r="J87" s="120" t="str">
        <f t="shared" si="2"/>
        <v/>
      </c>
      <c r="K87" s="115"/>
      <c r="L87" s="162"/>
      <c r="M87" s="15"/>
      <c r="N87" s="15"/>
      <c r="O87" s="121"/>
      <c r="P87" s="15"/>
      <c r="Q87" s="15"/>
      <c r="R87" s="15"/>
      <c r="S87" s="121"/>
      <c r="T87" s="43"/>
      <c r="U87" s="43"/>
      <c r="V87" s="15"/>
      <c r="W87" s="15"/>
      <c r="Y87" s="15"/>
      <c r="AA87" s="109" t="str">
        <f t="shared" si="3"/>
        <v/>
      </c>
    </row>
    <row r="88" spans="1:27" x14ac:dyDescent="0.4">
      <c r="A88" s="120">
        <v>83</v>
      </c>
      <c r="B88" s="15"/>
      <c r="C88" s="15"/>
      <c r="D88" s="15"/>
      <c r="E88" s="16"/>
      <c r="F88" s="15"/>
      <c r="G88" s="15"/>
      <c r="H88" s="15"/>
      <c r="I88" s="15"/>
      <c r="J88" s="120" t="str">
        <f t="shared" si="2"/>
        <v/>
      </c>
      <c r="K88" s="115"/>
      <c r="L88" s="162"/>
      <c r="M88" s="15"/>
      <c r="N88" s="15"/>
      <c r="O88" s="121"/>
      <c r="P88" s="15"/>
      <c r="Q88" s="15"/>
      <c r="R88" s="15"/>
      <c r="S88" s="121"/>
      <c r="T88" s="43"/>
      <c r="U88" s="43"/>
      <c r="V88" s="15"/>
      <c r="W88" s="15"/>
      <c r="Y88" s="15"/>
      <c r="AA88" s="109" t="str">
        <f t="shared" si="3"/>
        <v/>
      </c>
    </row>
    <row r="89" spans="1:27" x14ac:dyDescent="0.4">
      <c r="A89" s="120">
        <v>84</v>
      </c>
      <c r="B89" s="15"/>
      <c r="C89" s="15"/>
      <c r="D89" s="15"/>
      <c r="E89" s="16"/>
      <c r="F89" s="15"/>
      <c r="G89" s="15"/>
      <c r="H89" s="15"/>
      <c r="I89" s="15"/>
      <c r="J89" s="120" t="str">
        <f t="shared" si="2"/>
        <v/>
      </c>
      <c r="K89" s="115"/>
      <c r="L89" s="162"/>
      <c r="M89" s="15"/>
      <c r="N89" s="15"/>
      <c r="O89" s="121"/>
      <c r="P89" s="15"/>
      <c r="Q89" s="15"/>
      <c r="R89" s="15"/>
      <c r="S89" s="121"/>
      <c r="T89" s="43"/>
      <c r="U89" s="43"/>
      <c r="V89" s="15"/>
      <c r="W89" s="15"/>
      <c r="Y89" s="15"/>
      <c r="AA89" s="109" t="str">
        <f t="shared" si="3"/>
        <v/>
      </c>
    </row>
    <row r="90" spans="1:27" x14ac:dyDescent="0.4">
      <c r="A90" s="120">
        <v>85</v>
      </c>
      <c r="B90" s="15"/>
      <c r="C90" s="15"/>
      <c r="D90" s="15"/>
      <c r="E90" s="16"/>
      <c r="F90" s="15"/>
      <c r="G90" s="15"/>
      <c r="H90" s="15"/>
      <c r="I90" s="15"/>
      <c r="J90" s="120" t="str">
        <f t="shared" si="2"/>
        <v/>
      </c>
      <c r="K90" s="115"/>
      <c r="L90" s="162"/>
      <c r="M90" s="15"/>
      <c r="N90" s="15"/>
      <c r="O90" s="121"/>
      <c r="P90" s="15"/>
      <c r="Q90" s="15"/>
      <c r="R90" s="15"/>
      <c r="S90" s="121"/>
      <c r="T90" s="43"/>
      <c r="U90" s="43"/>
      <c r="V90" s="15"/>
      <c r="W90" s="15"/>
      <c r="Y90" s="15"/>
      <c r="AA90" s="109" t="str">
        <f t="shared" si="3"/>
        <v/>
      </c>
    </row>
    <row r="91" spans="1:27" x14ac:dyDescent="0.4">
      <c r="A91" s="120">
        <v>86</v>
      </c>
      <c r="B91" s="15"/>
      <c r="C91" s="15"/>
      <c r="D91" s="15"/>
      <c r="E91" s="16"/>
      <c r="F91" s="15"/>
      <c r="G91" s="15"/>
      <c r="H91" s="15"/>
      <c r="I91" s="15"/>
      <c r="J91" s="120" t="str">
        <f t="shared" si="2"/>
        <v/>
      </c>
      <c r="K91" s="115"/>
      <c r="L91" s="162"/>
      <c r="M91" s="15"/>
      <c r="N91" s="15"/>
      <c r="O91" s="121"/>
      <c r="P91" s="15"/>
      <c r="Q91" s="15"/>
      <c r="R91" s="15"/>
      <c r="S91" s="121"/>
      <c r="T91" s="43"/>
      <c r="U91" s="43"/>
      <c r="V91" s="15"/>
      <c r="W91" s="15"/>
      <c r="Y91" s="15"/>
      <c r="AA91" s="109" t="str">
        <f t="shared" si="3"/>
        <v/>
      </c>
    </row>
    <row r="92" spans="1:27" x14ac:dyDescent="0.4">
      <c r="A92" s="120">
        <v>87</v>
      </c>
      <c r="B92" s="15"/>
      <c r="C92" s="15"/>
      <c r="D92" s="15"/>
      <c r="E92" s="16"/>
      <c r="F92" s="15"/>
      <c r="G92" s="15"/>
      <c r="H92" s="15"/>
      <c r="I92" s="15"/>
      <c r="J92" s="120" t="str">
        <f t="shared" si="2"/>
        <v/>
      </c>
      <c r="K92" s="115"/>
      <c r="L92" s="162"/>
      <c r="M92" s="15"/>
      <c r="N92" s="15"/>
      <c r="O92" s="121"/>
      <c r="P92" s="15"/>
      <c r="Q92" s="15"/>
      <c r="R92" s="15"/>
      <c r="S92" s="121"/>
      <c r="T92" s="43"/>
      <c r="U92" s="43"/>
      <c r="V92" s="15"/>
      <c r="W92" s="15"/>
      <c r="Y92" s="15"/>
      <c r="AA92" s="109" t="str">
        <f t="shared" si="3"/>
        <v/>
      </c>
    </row>
    <row r="93" spans="1:27" x14ac:dyDescent="0.4">
      <c r="A93" s="120">
        <v>88</v>
      </c>
      <c r="B93" s="15"/>
      <c r="C93" s="15"/>
      <c r="D93" s="15"/>
      <c r="E93" s="16"/>
      <c r="F93" s="15"/>
      <c r="G93" s="15"/>
      <c r="H93" s="15"/>
      <c r="I93" s="15"/>
      <c r="J93" s="120" t="str">
        <f t="shared" si="2"/>
        <v/>
      </c>
      <c r="K93" s="115"/>
      <c r="L93" s="162"/>
      <c r="M93" s="15"/>
      <c r="N93" s="15"/>
      <c r="O93" s="121"/>
      <c r="P93" s="15"/>
      <c r="Q93" s="15"/>
      <c r="R93" s="15"/>
      <c r="S93" s="121"/>
      <c r="T93" s="43"/>
      <c r="U93" s="43"/>
      <c r="V93" s="15"/>
      <c r="W93" s="15"/>
      <c r="Y93" s="15"/>
      <c r="AA93" s="109" t="str">
        <f t="shared" si="3"/>
        <v/>
      </c>
    </row>
    <row r="94" spans="1:27" x14ac:dyDescent="0.4">
      <c r="A94" s="120">
        <v>89</v>
      </c>
      <c r="B94" s="15"/>
      <c r="C94" s="15"/>
      <c r="D94" s="15"/>
      <c r="E94" s="16"/>
      <c r="F94" s="15"/>
      <c r="G94" s="15"/>
      <c r="H94" s="15"/>
      <c r="I94" s="15"/>
      <c r="J94" s="120" t="str">
        <f t="shared" si="2"/>
        <v/>
      </c>
      <c r="K94" s="115"/>
      <c r="L94" s="162"/>
      <c r="M94" s="15"/>
      <c r="N94" s="15"/>
      <c r="O94" s="121"/>
      <c r="P94" s="15"/>
      <c r="Q94" s="15"/>
      <c r="R94" s="15"/>
      <c r="S94" s="121"/>
      <c r="T94" s="43"/>
      <c r="U94" s="43"/>
      <c r="V94" s="15"/>
      <c r="W94" s="15"/>
      <c r="Y94" s="15"/>
      <c r="AA94" s="109" t="str">
        <f t="shared" si="3"/>
        <v/>
      </c>
    </row>
    <row r="95" spans="1:27" x14ac:dyDescent="0.4">
      <c r="A95" s="120">
        <v>90</v>
      </c>
      <c r="B95" s="15"/>
      <c r="C95" s="15"/>
      <c r="D95" s="15"/>
      <c r="E95" s="16"/>
      <c r="F95" s="15"/>
      <c r="G95" s="15"/>
      <c r="H95" s="15"/>
      <c r="I95" s="15"/>
      <c r="J95" s="120" t="str">
        <f t="shared" si="2"/>
        <v/>
      </c>
      <c r="K95" s="115"/>
      <c r="L95" s="162"/>
      <c r="M95" s="15"/>
      <c r="N95" s="15"/>
      <c r="O95" s="121"/>
      <c r="P95" s="15"/>
      <c r="Q95" s="15"/>
      <c r="R95" s="15"/>
      <c r="S95" s="121"/>
      <c r="T95" s="43"/>
      <c r="U95" s="43"/>
      <c r="V95" s="15"/>
      <c r="W95" s="15"/>
      <c r="Y95" s="15"/>
      <c r="AA95" s="109" t="str">
        <f t="shared" si="3"/>
        <v/>
      </c>
    </row>
    <row r="96" spans="1:27" x14ac:dyDescent="0.4">
      <c r="A96" s="120">
        <v>91</v>
      </c>
      <c r="B96" s="15"/>
      <c r="C96" s="15"/>
      <c r="D96" s="15"/>
      <c r="E96" s="16"/>
      <c r="F96" s="15"/>
      <c r="G96" s="15"/>
      <c r="H96" s="15"/>
      <c r="I96" s="15"/>
      <c r="J96" s="120" t="str">
        <f t="shared" si="2"/>
        <v/>
      </c>
      <c r="K96" s="115"/>
      <c r="L96" s="162"/>
      <c r="M96" s="15"/>
      <c r="N96" s="15"/>
      <c r="O96" s="121"/>
      <c r="P96" s="15"/>
      <c r="Q96" s="15"/>
      <c r="R96" s="15"/>
      <c r="S96" s="121"/>
      <c r="T96" s="43"/>
      <c r="U96" s="43"/>
      <c r="V96" s="15"/>
      <c r="W96" s="15"/>
      <c r="Y96" s="15"/>
      <c r="AA96" s="109" t="str">
        <f t="shared" si="3"/>
        <v/>
      </c>
    </row>
    <row r="97" spans="1:27" x14ac:dyDescent="0.4">
      <c r="A97" s="120">
        <v>92</v>
      </c>
      <c r="B97" s="15"/>
      <c r="C97" s="15"/>
      <c r="D97" s="15"/>
      <c r="E97" s="16"/>
      <c r="F97" s="15"/>
      <c r="G97" s="15"/>
      <c r="H97" s="15"/>
      <c r="I97" s="15"/>
      <c r="J97" s="120" t="str">
        <f t="shared" si="2"/>
        <v/>
      </c>
      <c r="K97" s="115"/>
      <c r="L97" s="162"/>
      <c r="M97" s="15"/>
      <c r="N97" s="15"/>
      <c r="O97" s="121"/>
      <c r="P97" s="15"/>
      <c r="Q97" s="15"/>
      <c r="R97" s="15"/>
      <c r="S97" s="121"/>
      <c r="T97" s="43"/>
      <c r="U97" s="43"/>
      <c r="V97" s="15"/>
      <c r="W97" s="15"/>
      <c r="Y97" s="15"/>
      <c r="AA97" s="109" t="str">
        <f t="shared" si="3"/>
        <v/>
      </c>
    </row>
    <row r="98" spans="1:27" x14ac:dyDescent="0.4">
      <c r="A98" s="120">
        <v>93</v>
      </c>
      <c r="B98" s="15"/>
      <c r="C98" s="15"/>
      <c r="D98" s="15"/>
      <c r="E98" s="16"/>
      <c r="F98" s="15"/>
      <c r="G98" s="15"/>
      <c r="H98" s="15"/>
      <c r="I98" s="15"/>
      <c r="J98" s="120" t="str">
        <f t="shared" si="2"/>
        <v/>
      </c>
      <c r="K98" s="115"/>
      <c r="L98" s="162"/>
      <c r="M98" s="15"/>
      <c r="N98" s="15"/>
      <c r="O98" s="121"/>
      <c r="P98" s="15"/>
      <c r="Q98" s="15"/>
      <c r="R98" s="15"/>
      <c r="S98" s="121"/>
      <c r="T98" s="43"/>
      <c r="U98" s="43"/>
      <c r="V98" s="15"/>
      <c r="W98" s="15"/>
      <c r="Y98" s="15"/>
      <c r="AA98" s="109" t="str">
        <f t="shared" si="3"/>
        <v/>
      </c>
    </row>
    <row r="99" spans="1:27" x14ac:dyDescent="0.4">
      <c r="A99" s="120">
        <v>94</v>
      </c>
      <c r="B99" s="15"/>
      <c r="C99" s="15"/>
      <c r="D99" s="15"/>
      <c r="E99" s="16"/>
      <c r="F99" s="15"/>
      <c r="G99" s="15"/>
      <c r="H99" s="15"/>
      <c r="I99" s="15"/>
      <c r="J99" s="120" t="str">
        <f t="shared" si="2"/>
        <v/>
      </c>
      <c r="K99" s="115"/>
      <c r="L99" s="162"/>
      <c r="M99" s="15"/>
      <c r="N99" s="15"/>
      <c r="O99" s="121"/>
      <c r="P99" s="15"/>
      <c r="Q99" s="15"/>
      <c r="R99" s="15"/>
      <c r="S99" s="121"/>
      <c r="T99" s="43"/>
      <c r="U99" s="43"/>
      <c r="V99" s="15"/>
      <c r="W99" s="15"/>
      <c r="Y99" s="15"/>
      <c r="AA99" s="109" t="str">
        <f t="shared" si="3"/>
        <v/>
      </c>
    </row>
    <row r="100" spans="1:27" x14ac:dyDescent="0.4">
      <c r="A100" s="120">
        <v>95</v>
      </c>
      <c r="B100" s="15"/>
      <c r="C100" s="15"/>
      <c r="D100" s="15"/>
      <c r="E100" s="16"/>
      <c r="F100" s="15"/>
      <c r="G100" s="15"/>
      <c r="H100" s="15"/>
      <c r="I100" s="15"/>
      <c r="J100" s="120" t="str">
        <f t="shared" si="2"/>
        <v/>
      </c>
      <c r="K100" s="115"/>
      <c r="L100" s="162"/>
      <c r="M100" s="15"/>
      <c r="N100" s="15"/>
      <c r="O100" s="121"/>
      <c r="P100" s="15"/>
      <c r="Q100" s="15"/>
      <c r="R100" s="15"/>
      <c r="S100" s="121"/>
      <c r="T100" s="43"/>
      <c r="U100" s="43"/>
      <c r="V100" s="15"/>
      <c r="W100" s="15"/>
      <c r="Y100" s="15"/>
      <c r="AA100" s="109" t="str">
        <f t="shared" si="3"/>
        <v/>
      </c>
    </row>
    <row r="101" spans="1:27" x14ac:dyDescent="0.4">
      <c r="A101" s="120">
        <v>96</v>
      </c>
      <c r="B101" s="15"/>
      <c r="C101" s="15"/>
      <c r="D101" s="15"/>
      <c r="E101" s="16"/>
      <c r="F101" s="15"/>
      <c r="G101" s="15"/>
      <c r="H101" s="15"/>
      <c r="I101" s="15"/>
      <c r="J101" s="120" t="str">
        <f t="shared" si="2"/>
        <v/>
      </c>
      <c r="K101" s="115"/>
      <c r="L101" s="162"/>
      <c r="M101" s="15"/>
      <c r="N101" s="15"/>
      <c r="O101" s="121"/>
      <c r="P101" s="15"/>
      <c r="Q101" s="15"/>
      <c r="R101" s="15"/>
      <c r="S101" s="121"/>
      <c r="T101" s="43"/>
      <c r="U101" s="43"/>
      <c r="V101" s="15"/>
      <c r="W101" s="15"/>
      <c r="Y101" s="15"/>
      <c r="AA101" s="109" t="str">
        <f t="shared" si="3"/>
        <v/>
      </c>
    </row>
    <row r="102" spans="1:27" x14ac:dyDescent="0.4">
      <c r="A102" s="120">
        <v>97</v>
      </c>
      <c r="B102" s="15"/>
      <c r="C102" s="15"/>
      <c r="D102" s="15"/>
      <c r="E102" s="16"/>
      <c r="F102" s="15"/>
      <c r="G102" s="15"/>
      <c r="H102" s="15"/>
      <c r="I102" s="15"/>
      <c r="J102" s="120" t="str">
        <f t="shared" si="2"/>
        <v/>
      </c>
      <c r="K102" s="115"/>
      <c r="L102" s="162"/>
      <c r="M102" s="15"/>
      <c r="N102" s="15"/>
      <c r="O102" s="121"/>
      <c r="P102" s="15"/>
      <c r="Q102" s="15"/>
      <c r="R102" s="15"/>
      <c r="S102" s="121"/>
      <c r="T102" s="43"/>
      <c r="U102" s="43"/>
      <c r="V102" s="15"/>
      <c r="W102" s="15"/>
      <c r="Y102" s="15"/>
      <c r="AA102" s="109" t="str">
        <f t="shared" si="3"/>
        <v/>
      </c>
    </row>
    <row r="103" spans="1:27" x14ac:dyDescent="0.4">
      <c r="A103" s="120">
        <v>98</v>
      </c>
      <c r="B103" s="15"/>
      <c r="C103" s="15"/>
      <c r="D103" s="15"/>
      <c r="E103" s="16"/>
      <c r="F103" s="15"/>
      <c r="G103" s="15"/>
      <c r="H103" s="15"/>
      <c r="I103" s="15"/>
      <c r="J103" s="120" t="str">
        <f t="shared" si="2"/>
        <v/>
      </c>
      <c r="K103" s="115"/>
      <c r="L103" s="162"/>
      <c r="M103" s="15"/>
      <c r="N103" s="15"/>
      <c r="O103" s="121"/>
      <c r="P103" s="15"/>
      <c r="Q103" s="15"/>
      <c r="R103" s="15"/>
      <c r="S103" s="121"/>
      <c r="T103" s="43"/>
      <c r="U103" s="43"/>
      <c r="V103" s="15"/>
      <c r="W103" s="15"/>
      <c r="Y103" s="15"/>
      <c r="AA103" s="109" t="str">
        <f t="shared" si="3"/>
        <v/>
      </c>
    </row>
    <row r="104" spans="1:27" x14ac:dyDescent="0.4">
      <c r="A104" s="120">
        <v>99</v>
      </c>
      <c r="B104" s="15"/>
      <c r="C104" s="15"/>
      <c r="D104" s="15"/>
      <c r="E104" s="16"/>
      <c r="F104" s="15"/>
      <c r="G104" s="15"/>
      <c r="H104" s="15"/>
      <c r="I104" s="15"/>
      <c r="J104" s="120" t="str">
        <f t="shared" si="2"/>
        <v/>
      </c>
      <c r="K104" s="115"/>
      <c r="L104" s="162"/>
      <c r="M104" s="15"/>
      <c r="N104" s="15"/>
      <c r="O104" s="121"/>
      <c r="P104" s="15"/>
      <c r="Q104" s="15"/>
      <c r="R104" s="15"/>
      <c r="S104" s="121"/>
      <c r="T104" s="43"/>
      <c r="U104" s="43"/>
      <c r="V104" s="15"/>
      <c r="W104" s="15"/>
      <c r="Y104" s="15"/>
      <c r="AA104" s="109" t="str">
        <f t="shared" si="3"/>
        <v/>
      </c>
    </row>
    <row r="105" spans="1:27" x14ac:dyDescent="0.4">
      <c r="A105" s="120">
        <v>100</v>
      </c>
      <c r="B105" s="15"/>
      <c r="C105" s="15"/>
      <c r="D105" s="15"/>
      <c r="E105" s="16"/>
      <c r="F105" s="15"/>
      <c r="G105" s="15"/>
      <c r="H105" s="15"/>
      <c r="I105" s="15"/>
      <c r="J105" s="120" t="str">
        <f t="shared" si="2"/>
        <v/>
      </c>
      <c r="K105" s="115"/>
      <c r="L105" s="162"/>
      <c r="M105" s="15"/>
      <c r="N105" s="15"/>
      <c r="O105" s="121"/>
      <c r="P105" s="15"/>
      <c r="Q105" s="15"/>
      <c r="R105" s="15"/>
      <c r="S105" s="121"/>
      <c r="T105" s="43"/>
      <c r="U105" s="43"/>
      <c r="V105" s="15"/>
      <c r="W105" s="15"/>
      <c r="Y105" s="15"/>
      <c r="AA105" s="109" t="str">
        <f t="shared" si="3"/>
        <v/>
      </c>
    </row>
    <row r="106" spans="1:27" x14ac:dyDescent="0.4">
      <c r="AA106" s="109" t="str">
        <f t="shared" si="3"/>
        <v/>
      </c>
    </row>
    <row r="107" spans="1:27" x14ac:dyDescent="0.4">
      <c r="AA107" s="109" t="str">
        <f t="shared" si="3"/>
        <v/>
      </c>
    </row>
    <row r="108" spans="1:27" x14ac:dyDescent="0.4">
      <c r="AA108" s="109" t="str">
        <f t="shared" si="3"/>
        <v/>
      </c>
    </row>
    <row r="109" spans="1:27" x14ac:dyDescent="0.4">
      <c r="AA109" s="109" t="str">
        <f t="shared" si="3"/>
        <v/>
      </c>
    </row>
    <row r="110" spans="1:27" x14ac:dyDescent="0.4">
      <c r="AA110" s="109" t="str">
        <f t="shared" si="3"/>
        <v/>
      </c>
    </row>
    <row r="111" spans="1:27" x14ac:dyDescent="0.4">
      <c r="AA111" s="109" t="str">
        <f t="shared" si="3"/>
        <v/>
      </c>
    </row>
    <row r="112" spans="1:27" x14ac:dyDescent="0.4">
      <c r="AA112" s="109" t="str">
        <f t="shared" si="3"/>
        <v/>
      </c>
    </row>
    <row r="113" spans="27:27" x14ac:dyDescent="0.4">
      <c r="AA113" s="109" t="str">
        <f t="shared" si="3"/>
        <v/>
      </c>
    </row>
    <row r="114" spans="27:27" x14ac:dyDescent="0.4">
      <c r="AA114" s="109" t="str">
        <f t="shared" si="3"/>
        <v/>
      </c>
    </row>
    <row r="115" spans="27:27" x14ac:dyDescent="0.4">
      <c r="AA115" s="109" t="str">
        <f t="shared" si="3"/>
        <v/>
      </c>
    </row>
    <row r="116" spans="27:27" x14ac:dyDescent="0.4">
      <c r="AA116" s="109" t="str">
        <f t="shared" si="3"/>
        <v/>
      </c>
    </row>
    <row r="117" spans="27:27" x14ac:dyDescent="0.4">
      <c r="AA117" s="109" t="str">
        <f t="shared" si="3"/>
        <v/>
      </c>
    </row>
    <row r="118" spans="27:27" x14ac:dyDescent="0.4">
      <c r="AA118" s="109" t="str">
        <f t="shared" si="3"/>
        <v/>
      </c>
    </row>
    <row r="119" spans="27:27" x14ac:dyDescent="0.4">
      <c r="AA119" s="109" t="str">
        <f t="shared" si="3"/>
        <v/>
      </c>
    </row>
    <row r="120" spans="27:27" x14ac:dyDescent="0.4">
      <c r="AA120" s="109" t="str">
        <f t="shared" si="3"/>
        <v/>
      </c>
    </row>
    <row r="121" spans="27:27" x14ac:dyDescent="0.4">
      <c r="AA121" s="109" t="str">
        <f t="shared" si="3"/>
        <v/>
      </c>
    </row>
    <row r="122" spans="27:27" x14ac:dyDescent="0.4">
      <c r="AA122" s="109" t="str">
        <f t="shared" si="3"/>
        <v/>
      </c>
    </row>
    <row r="123" spans="27:27" x14ac:dyDescent="0.4">
      <c r="AA123" s="109" t="str">
        <f t="shared" si="3"/>
        <v/>
      </c>
    </row>
    <row r="124" spans="27:27" x14ac:dyDescent="0.4">
      <c r="AA124" s="109" t="str">
        <f t="shared" si="3"/>
        <v/>
      </c>
    </row>
    <row r="125" spans="27:27" x14ac:dyDescent="0.4">
      <c r="AA125" s="109" t="str">
        <f t="shared" si="3"/>
        <v/>
      </c>
    </row>
    <row r="126" spans="27:27" x14ac:dyDescent="0.4">
      <c r="AA126" s="109" t="str">
        <f t="shared" si="3"/>
        <v/>
      </c>
    </row>
    <row r="127" spans="27:27" x14ac:dyDescent="0.4">
      <c r="AA127" s="109" t="str">
        <f t="shared" si="3"/>
        <v/>
      </c>
    </row>
    <row r="128" spans="27:27" x14ac:dyDescent="0.4">
      <c r="AA128" s="109" t="str">
        <f t="shared" si="3"/>
        <v/>
      </c>
    </row>
    <row r="129" spans="27:27" x14ac:dyDescent="0.4">
      <c r="AA129" s="109" t="str">
        <f t="shared" si="3"/>
        <v/>
      </c>
    </row>
    <row r="130" spans="27:27" x14ac:dyDescent="0.4">
      <c r="AA130" s="109" t="str">
        <f t="shared" si="3"/>
        <v/>
      </c>
    </row>
    <row r="131" spans="27:27" x14ac:dyDescent="0.4">
      <c r="AA131" s="109" t="str">
        <f t="shared" si="3"/>
        <v/>
      </c>
    </row>
    <row r="132" spans="27:27" x14ac:dyDescent="0.4">
      <c r="AA132" s="109" t="str">
        <f t="shared" si="3"/>
        <v/>
      </c>
    </row>
    <row r="133" spans="27:27" x14ac:dyDescent="0.4">
      <c r="AA133" s="109" t="str">
        <f t="shared" si="3"/>
        <v/>
      </c>
    </row>
    <row r="134" spans="27:27" x14ac:dyDescent="0.4">
      <c r="AA134" s="109" t="str">
        <f t="shared" si="3"/>
        <v/>
      </c>
    </row>
    <row r="135" spans="27:27" x14ac:dyDescent="0.4">
      <c r="AA135" s="109" t="str">
        <f t="shared" ref="AA135:AA198" si="4">IF(B135="","",1)</f>
        <v/>
      </c>
    </row>
    <row r="136" spans="27:27" x14ac:dyDescent="0.4">
      <c r="AA136" s="109" t="str">
        <f t="shared" si="4"/>
        <v/>
      </c>
    </row>
    <row r="137" spans="27:27" x14ac:dyDescent="0.4">
      <c r="AA137" s="109" t="str">
        <f t="shared" si="4"/>
        <v/>
      </c>
    </row>
    <row r="138" spans="27:27" x14ac:dyDescent="0.4">
      <c r="AA138" s="109" t="str">
        <f t="shared" si="4"/>
        <v/>
      </c>
    </row>
    <row r="139" spans="27:27" x14ac:dyDescent="0.4">
      <c r="AA139" s="109" t="str">
        <f t="shared" si="4"/>
        <v/>
      </c>
    </row>
    <row r="140" spans="27:27" x14ac:dyDescent="0.4">
      <c r="AA140" s="109" t="str">
        <f t="shared" si="4"/>
        <v/>
      </c>
    </row>
    <row r="141" spans="27:27" x14ac:dyDescent="0.4">
      <c r="AA141" s="109" t="str">
        <f t="shared" si="4"/>
        <v/>
      </c>
    </row>
    <row r="142" spans="27:27" x14ac:dyDescent="0.4">
      <c r="AA142" s="109" t="str">
        <f t="shared" si="4"/>
        <v/>
      </c>
    </row>
    <row r="143" spans="27:27" x14ac:dyDescent="0.4">
      <c r="AA143" s="109" t="str">
        <f t="shared" si="4"/>
        <v/>
      </c>
    </row>
    <row r="144" spans="27:27" x14ac:dyDescent="0.4">
      <c r="AA144" s="109" t="str">
        <f t="shared" si="4"/>
        <v/>
      </c>
    </row>
    <row r="145" spans="27:27" x14ac:dyDescent="0.4">
      <c r="AA145" s="109" t="str">
        <f t="shared" si="4"/>
        <v/>
      </c>
    </row>
    <row r="146" spans="27:27" x14ac:dyDescent="0.4">
      <c r="AA146" s="109" t="str">
        <f t="shared" si="4"/>
        <v/>
      </c>
    </row>
    <row r="147" spans="27:27" x14ac:dyDescent="0.4">
      <c r="AA147" s="109" t="str">
        <f t="shared" si="4"/>
        <v/>
      </c>
    </row>
    <row r="148" spans="27:27" x14ac:dyDescent="0.4">
      <c r="AA148" s="109" t="str">
        <f t="shared" si="4"/>
        <v/>
      </c>
    </row>
    <row r="149" spans="27:27" x14ac:dyDescent="0.4">
      <c r="AA149" s="109" t="str">
        <f t="shared" si="4"/>
        <v/>
      </c>
    </row>
    <row r="150" spans="27:27" x14ac:dyDescent="0.4">
      <c r="AA150" s="109" t="str">
        <f t="shared" si="4"/>
        <v/>
      </c>
    </row>
    <row r="151" spans="27:27" x14ac:dyDescent="0.4">
      <c r="AA151" s="109" t="str">
        <f t="shared" si="4"/>
        <v/>
      </c>
    </row>
    <row r="152" spans="27:27" x14ac:dyDescent="0.4">
      <c r="AA152" s="109" t="str">
        <f t="shared" si="4"/>
        <v/>
      </c>
    </row>
    <row r="153" spans="27:27" x14ac:dyDescent="0.4">
      <c r="AA153" s="109" t="str">
        <f t="shared" si="4"/>
        <v/>
      </c>
    </row>
    <row r="154" spans="27:27" x14ac:dyDescent="0.4">
      <c r="AA154" s="109" t="str">
        <f t="shared" si="4"/>
        <v/>
      </c>
    </row>
    <row r="155" spans="27:27" x14ac:dyDescent="0.4">
      <c r="AA155" s="109" t="str">
        <f t="shared" si="4"/>
        <v/>
      </c>
    </row>
    <row r="156" spans="27:27" x14ac:dyDescent="0.4">
      <c r="AA156" s="109" t="str">
        <f t="shared" si="4"/>
        <v/>
      </c>
    </row>
    <row r="157" spans="27:27" x14ac:dyDescent="0.4">
      <c r="AA157" s="109" t="str">
        <f t="shared" si="4"/>
        <v/>
      </c>
    </row>
    <row r="158" spans="27:27" x14ac:dyDescent="0.4">
      <c r="AA158" s="109" t="str">
        <f t="shared" si="4"/>
        <v/>
      </c>
    </row>
    <row r="159" spans="27:27" x14ac:dyDescent="0.4">
      <c r="AA159" s="109" t="str">
        <f t="shared" si="4"/>
        <v/>
      </c>
    </row>
    <row r="160" spans="27:27" x14ac:dyDescent="0.4">
      <c r="AA160" s="109" t="str">
        <f t="shared" si="4"/>
        <v/>
      </c>
    </row>
    <row r="161" spans="27:27" x14ac:dyDescent="0.4">
      <c r="AA161" s="109" t="str">
        <f t="shared" si="4"/>
        <v/>
      </c>
    </row>
    <row r="162" spans="27:27" x14ac:dyDescent="0.4">
      <c r="AA162" s="109" t="str">
        <f t="shared" si="4"/>
        <v/>
      </c>
    </row>
    <row r="163" spans="27:27" x14ac:dyDescent="0.4">
      <c r="AA163" s="109" t="str">
        <f t="shared" si="4"/>
        <v/>
      </c>
    </row>
    <row r="164" spans="27:27" x14ac:dyDescent="0.4">
      <c r="AA164" s="109" t="str">
        <f t="shared" si="4"/>
        <v/>
      </c>
    </row>
    <row r="165" spans="27:27" x14ac:dyDescent="0.4">
      <c r="AA165" s="109" t="str">
        <f t="shared" si="4"/>
        <v/>
      </c>
    </row>
    <row r="166" spans="27:27" x14ac:dyDescent="0.4">
      <c r="AA166" s="109" t="str">
        <f t="shared" si="4"/>
        <v/>
      </c>
    </row>
    <row r="167" spans="27:27" x14ac:dyDescent="0.4">
      <c r="AA167" s="109" t="str">
        <f t="shared" si="4"/>
        <v/>
      </c>
    </row>
    <row r="168" spans="27:27" x14ac:dyDescent="0.4">
      <c r="AA168" s="109" t="str">
        <f t="shared" si="4"/>
        <v/>
      </c>
    </row>
    <row r="169" spans="27:27" x14ac:dyDescent="0.4">
      <c r="AA169" s="109" t="str">
        <f t="shared" si="4"/>
        <v/>
      </c>
    </row>
    <row r="170" spans="27:27" x14ac:dyDescent="0.4">
      <c r="AA170" s="109" t="str">
        <f t="shared" si="4"/>
        <v/>
      </c>
    </row>
    <row r="171" spans="27:27" x14ac:dyDescent="0.4">
      <c r="AA171" s="109" t="str">
        <f t="shared" si="4"/>
        <v/>
      </c>
    </row>
    <row r="172" spans="27:27" x14ac:dyDescent="0.4">
      <c r="AA172" s="109" t="str">
        <f t="shared" si="4"/>
        <v/>
      </c>
    </row>
    <row r="173" spans="27:27" x14ac:dyDescent="0.4">
      <c r="AA173" s="109" t="str">
        <f t="shared" si="4"/>
        <v/>
      </c>
    </row>
    <row r="174" spans="27:27" x14ac:dyDescent="0.4">
      <c r="AA174" s="109" t="str">
        <f t="shared" si="4"/>
        <v/>
      </c>
    </row>
    <row r="175" spans="27:27" x14ac:dyDescent="0.4">
      <c r="AA175" s="109" t="str">
        <f t="shared" si="4"/>
        <v/>
      </c>
    </row>
    <row r="176" spans="27:27" x14ac:dyDescent="0.4">
      <c r="AA176" s="109" t="str">
        <f t="shared" si="4"/>
        <v/>
      </c>
    </row>
    <row r="177" spans="27:27" x14ac:dyDescent="0.4">
      <c r="AA177" s="109" t="str">
        <f t="shared" si="4"/>
        <v/>
      </c>
    </row>
    <row r="178" spans="27:27" x14ac:dyDescent="0.4">
      <c r="AA178" s="109" t="str">
        <f t="shared" si="4"/>
        <v/>
      </c>
    </row>
    <row r="179" spans="27:27" x14ac:dyDescent="0.4">
      <c r="AA179" s="109" t="str">
        <f t="shared" si="4"/>
        <v/>
      </c>
    </row>
    <row r="180" spans="27:27" x14ac:dyDescent="0.4">
      <c r="AA180" s="109" t="str">
        <f t="shared" si="4"/>
        <v/>
      </c>
    </row>
    <row r="181" spans="27:27" x14ac:dyDescent="0.4">
      <c r="AA181" s="109" t="str">
        <f t="shared" si="4"/>
        <v/>
      </c>
    </row>
    <row r="182" spans="27:27" x14ac:dyDescent="0.4">
      <c r="AA182" s="109" t="str">
        <f t="shared" si="4"/>
        <v/>
      </c>
    </row>
    <row r="183" spans="27:27" x14ac:dyDescent="0.4">
      <c r="AA183" s="109" t="str">
        <f t="shared" si="4"/>
        <v/>
      </c>
    </row>
    <row r="184" spans="27:27" x14ac:dyDescent="0.4">
      <c r="AA184" s="109" t="str">
        <f t="shared" si="4"/>
        <v/>
      </c>
    </row>
    <row r="185" spans="27:27" x14ac:dyDescent="0.4">
      <c r="AA185" s="109" t="str">
        <f t="shared" si="4"/>
        <v/>
      </c>
    </row>
    <row r="186" spans="27:27" x14ac:dyDescent="0.4">
      <c r="AA186" s="109" t="str">
        <f t="shared" si="4"/>
        <v/>
      </c>
    </row>
    <row r="187" spans="27:27" x14ac:dyDescent="0.4">
      <c r="AA187" s="109" t="str">
        <f t="shared" si="4"/>
        <v/>
      </c>
    </row>
    <row r="188" spans="27:27" x14ac:dyDescent="0.4">
      <c r="AA188" s="109" t="str">
        <f t="shared" si="4"/>
        <v/>
      </c>
    </row>
    <row r="189" spans="27:27" x14ac:dyDescent="0.4">
      <c r="AA189" s="109" t="str">
        <f t="shared" si="4"/>
        <v/>
      </c>
    </row>
    <row r="190" spans="27:27" x14ac:dyDescent="0.4">
      <c r="AA190" s="109" t="str">
        <f t="shared" si="4"/>
        <v/>
      </c>
    </row>
    <row r="191" spans="27:27" x14ac:dyDescent="0.4">
      <c r="AA191" s="109" t="str">
        <f t="shared" si="4"/>
        <v/>
      </c>
    </row>
    <row r="192" spans="27:27" x14ac:dyDescent="0.4">
      <c r="AA192" s="109" t="str">
        <f t="shared" si="4"/>
        <v/>
      </c>
    </row>
    <row r="193" spans="27:27" x14ac:dyDescent="0.4">
      <c r="AA193" s="109" t="str">
        <f t="shared" si="4"/>
        <v/>
      </c>
    </row>
    <row r="194" spans="27:27" x14ac:dyDescent="0.4">
      <c r="AA194" s="109" t="str">
        <f t="shared" si="4"/>
        <v/>
      </c>
    </row>
    <row r="195" spans="27:27" x14ac:dyDescent="0.4">
      <c r="AA195" s="109" t="str">
        <f t="shared" si="4"/>
        <v/>
      </c>
    </row>
    <row r="196" spans="27:27" x14ac:dyDescent="0.4">
      <c r="AA196" s="109" t="str">
        <f t="shared" si="4"/>
        <v/>
      </c>
    </row>
    <row r="197" spans="27:27" x14ac:dyDescent="0.4">
      <c r="AA197" s="109" t="str">
        <f t="shared" si="4"/>
        <v/>
      </c>
    </row>
    <row r="198" spans="27:27" x14ac:dyDescent="0.4">
      <c r="AA198" s="109" t="str">
        <f t="shared" si="4"/>
        <v/>
      </c>
    </row>
    <row r="199" spans="27:27" x14ac:dyDescent="0.4">
      <c r="AA199" s="109" t="str">
        <f t="shared" ref="AA199:AA262" si="5">IF(B199="","",1)</f>
        <v/>
      </c>
    </row>
    <row r="200" spans="27:27" x14ac:dyDescent="0.4">
      <c r="AA200" s="109" t="str">
        <f t="shared" si="5"/>
        <v/>
      </c>
    </row>
    <row r="201" spans="27:27" x14ac:dyDescent="0.4">
      <c r="AA201" s="109" t="str">
        <f t="shared" si="5"/>
        <v/>
      </c>
    </row>
    <row r="202" spans="27:27" x14ac:dyDescent="0.4">
      <c r="AA202" s="109" t="str">
        <f t="shared" si="5"/>
        <v/>
      </c>
    </row>
    <row r="203" spans="27:27" x14ac:dyDescent="0.4">
      <c r="AA203" s="109" t="str">
        <f t="shared" si="5"/>
        <v/>
      </c>
    </row>
    <row r="204" spans="27:27" x14ac:dyDescent="0.4">
      <c r="AA204" s="109" t="str">
        <f t="shared" si="5"/>
        <v/>
      </c>
    </row>
    <row r="205" spans="27:27" x14ac:dyDescent="0.4">
      <c r="AA205" s="109" t="str">
        <f t="shared" si="5"/>
        <v/>
      </c>
    </row>
    <row r="206" spans="27:27" x14ac:dyDescent="0.4">
      <c r="AA206" s="109" t="str">
        <f t="shared" si="5"/>
        <v/>
      </c>
    </row>
    <row r="207" spans="27:27" x14ac:dyDescent="0.4">
      <c r="AA207" s="109" t="str">
        <f t="shared" si="5"/>
        <v/>
      </c>
    </row>
    <row r="208" spans="27:27" x14ac:dyDescent="0.4">
      <c r="AA208" s="109" t="str">
        <f t="shared" si="5"/>
        <v/>
      </c>
    </row>
    <row r="209" spans="27:27" x14ac:dyDescent="0.4">
      <c r="AA209" s="109" t="str">
        <f t="shared" si="5"/>
        <v/>
      </c>
    </row>
    <row r="210" spans="27:27" x14ac:dyDescent="0.4">
      <c r="AA210" s="109" t="str">
        <f t="shared" si="5"/>
        <v/>
      </c>
    </row>
    <row r="211" spans="27:27" x14ac:dyDescent="0.4">
      <c r="AA211" s="109" t="str">
        <f t="shared" si="5"/>
        <v/>
      </c>
    </row>
    <row r="212" spans="27:27" x14ac:dyDescent="0.4">
      <c r="AA212" s="109" t="str">
        <f t="shared" si="5"/>
        <v/>
      </c>
    </row>
    <row r="213" spans="27:27" x14ac:dyDescent="0.4">
      <c r="AA213" s="109" t="str">
        <f t="shared" si="5"/>
        <v/>
      </c>
    </row>
    <row r="214" spans="27:27" x14ac:dyDescent="0.4">
      <c r="AA214" s="109" t="str">
        <f t="shared" si="5"/>
        <v/>
      </c>
    </row>
    <row r="215" spans="27:27" x14ac:dyDescent="0.4">
      <c r="AA215" s="109" t="str">
        <f t="shared" si="5"/>
        <v/>
      </c>
    </row>
    <row r="216" spans="27:27" x14ac:dyDescent="0.4">
      <c r="AA216" s="109" t="str">
        <f t="shared" si="5"/>
        <v/>
      </c>
    </row>
    <row r="217" spans="27:27" x14ac:dyDescent="0.4">
      <c r="AA217" s="109" t="str">
        <f t="shared" si="5"/>
        <v/>
      </c>
    </row>
    <row r="218" spans="27:27" x14ac:dyDescent="0.4">
      <c r="AA218" s="109" t="str">
        <f t="shared" si="5"/>
        <v/>
      </c>
    </row>
    <row r="219" spans="27:27" x14ac:dyDescent="0.4">
      <c r="AA219" s="109" t="str">
        <f t="shared" si="5"/>
        <v/>
      </c>
    </row>
    <row r="220" spans="27:27" x14ac:dyDescent="0.4">
      <c r="AA220" s="109" t="str">
        <f t="shared" si="5"/>
        <v/>
      </c>
    </row>
    <row r="221" spans="27:27" x14ac:dyDescent="0.4">
      <c r="AA221" s="109" t="str">
        <f t="shared" si="5"/>
        <v/>
      </c>
    </row>
    <row r="222" spans="27:27" x14ac:dyDescent="0.4">
      <c r="AA222" s="109" t="str">
        <f t="shared" si="5"/>
        <v/>
      </c>
    </row>
    <row r="223" spans="27:27" x14ac:dyDescent="0.4">
      <c r="AA223" s="109" t="str">
        <f t="shared" si="5"/>
        <v/>
      </c>
    </row>
    <row r="224" spans="27:27" x14ac:dyDescent="0.4">
      <c r="AA224" s="109" t="str">
        <f t="shared" si="5"/>
        <v/>
      </c>
    </row>
    <row r="225" spans="27:27" x14ac:dyDescent="0.4">
      <c r="AA225" s="109" t="str">
        <f t="shared" si="5"/>
        <v/>
      </c>
    </row>
    <row r="226" spans="27:27" x14ac:dyDescent="0.4">
      <c r="AA226" s="109" t="str">
        <f t="shared" si="5"/>
        <v/>
      </c>
    </row>
    <row r="227" spans="27:27" x14ac:dyDescent="0.4">
      <c r="AA227" s="109" t="str">
        <f t="shared" si="5"/>
        <v/>
      </c>
    </row>
    <row r="228" spans="27:27" x14ac:dyDescent="0.4">
      <c r="AA228" s="109" t="str">
        <f t="shared" si="5"/>
        <v/>
      </c>
    </row>
    <row r="229" spans="27:27" x14ac:dyDescent="0.4">
      <c r="AA229" s="109" t="str">
        <f t="shared" si="5"/>
        <v/>
      </c>
    </row>
    <row r="230" spans="27:27" x14ac:dyDescent="0.4">
      <c r="AA230" s="109" t="str">
        <f t="shared" si="5"/>
        <v/>
      </c>
    </row>
    <row r="231" spans="27:27" x14ac:dyDescent="0.4">
      <c r="AA231" s="109" t="str">
        <f t="shared" si="5"/>
        <v/>
      </c>
    </row>
    <row r="232" spans="27:27" x14ac:dyDescent="0.4">
      <c r="AA232" s="109" t="str">
        <f t="shared" si="5"/>
        <v/>
      </c>
    </row>
    <row r="233" spans="27:27" x14ac:dyDescent="0.4">
      <c r="AA233" s="109" t="str">
        <f t="shared" si="5"/>
        <v/>
      </c>
    </row>
    <row r="234" spans="27:27" x14ac:dyDescent="0.4">
      <c r="AA234" s="109" t="str">
        <f t="shared" si="5"/>
        <v/>
      </c>
    </row>
    <row r="235" spans="27:27" x14ac:dyDescent="0.4">
      <c r="AA235" s="109" t="str">
        <f t="shared" si="5"/>
        <v/>
      </c>
    </row>
    <row r="236" spans="27:27" x14ac:dyDescent="0.4">
      <c r="AA236" s="109" t="str">
        <f t="shared" si="5"/>
        <v/>
      </c>
    </row>
    <row r="237" spans="27:27" x14ac:dyDescent="0.4">
      <c r="AA237" s="109" t="str">
        <f t="shared" si="5"/>
        <v/>
      </c>
    </row>
    <row r="238" spans="27:27" x14ac:dyDescent="0.4">
      <c r="AA238" s="109" t="str">
        <f t="shared" si="5"/>
        <v/>
      </c>
    </row>
    <row r="239" spans="27:27" x14ac:dyDescent="0.4">
      <c r="AA239" s="109" t="str">
        <f t="shared" si="5"/>
        <v/>
      </c>
    </row>
    <row r="240" spans="27:27" x14ac:dyDescent="0.4">
      <c r="AA240" s="109" t="str">
        <f t="shared" si="5"/>
        <v/>
      </c>
    </row>
    <row r="241" spans="27:27" x14ac:dyDescent="0.4">
      <c r="AA241" s="109" t="str">
        <f t="shared" si="5"/>
        <v/>
      </c>
    </row>
    <row r="242" spans="27:27" x14ac:dyDescent="0.4">
      <c r="AA242" s="109" t="str">
        <f t="shared" si="5"/>
        <v/>
      </c>
    </row>
    <row r="243" spans="27:27" x14ac:dyDescent="0.4">
      <c r="AA243" s="109" t="str">
        <f t="shared" si="5"/>
        <v/>
      </c>
    </row>
    <row r="244" spans="27:27" x14ac:dyDescent="0.4">
      <c r="AA244" s="109" t="str">
        <f t="shared" si="5"/>
        <v/>
      </c>
    </row>
    <row r="245" spans="27:27" x14ac:dyDescent="0.4">
      <c r="AA245" s="109" t="str">
        <f t="shared" si="5"/>
        <v/>
      </c>
    </row>
    <row r="246" spans="27:27" x14ac:dyDescent="0.4">
      <c r="AA246" s="109" t="str">
        <f t="shared" si="5"/>
        <v/>
      </c>
    </row>
    <row r="247" spans="27:27" x14ac:dyDescent="0.4">
      <c r="AA247" s="109" t="str">
        <f t="shared" si="5"/>
        <v/>
      </c>
    </row>
    <row r="248" spans="27:27" x14ac:dyDescent="0.4">
      <c r="AA248" s="109" t="str">
        <f t="shared" si="5"/>
        <v/>
      </c>
    </row>
    <row r="249" spans="27:27" x14ac:dyDescent="0.4">
      <c r="AA249" s="109" t="str">
        <f t="shared" si="5"/>
        <v/>
      </c>
    </row>
    <row r="250" spans="27:27" x14ac:dyDescent="0.4">
      <c r="AA250" s="109" t="str">
        <f t="shared" si="5"/>
        <v/>
      </c>
    </row>
    <row r="251" spans="27:27" x14ac:dyDescent="0.4">
      <c r="AA251" s="109" t="str">
        <f t="shared" si="5"/>
        <v/>
      </c>
    </row>
    <row r="252" spans="27:27" x14ac:dyDescent="0.4">
      <c r="AA252" s="109" t="str">
        <f t="shared" si="5"/>
        <v/>
      </c>
    </row>
    <row r="253" spans="27:27" x14ac:dyDescent="0.4">
      <c r="AA253" s="109" t="str">
        <f t="shared" si="5"/>
        <v/>
      </c>
    </row>
    <row r="254" spans="27:27" x14ac:dyDescent="0.4">
      <c r="AA254" s="109" t="str">
        <f t="shared" si="5"/>
        <v/>
      </c>
    </row>
    <row r="255" spans="27:27" x14ac:dyDescent="0.4">
      <c r="AA255" s="109" t="str">
        <f t="shared" si="5"/>
        <v/>
      </c>
    </row>
    <row r="256" spans="27:27" x14ac:dyDescent="0.4">
      <c r="AA256" s="109" t="str">
        <f t="shared" si="5"/>
        <v/>
      </c>
    </row>
    <row r="257" spans="27:27" x14ac:dyDescent="0.4">
      <c r="AA257" s="109" t="str">
        <f t="shared" si="5"/>
        <v/>
      </c>
    </row>
    <row r="258" spans="27:27" x14ac:dyDescent="0.4">
      <c r="AA258" s="109" t="str">
        <f t="shared" si="5"/>
        <v/>
      </c>
    </row>
    <row r="259" spans="27:27" x14ac:dyDescent="0.4">
      <c r="AA259" s="109" t="str">
        <f t="shared" si="5"/>
        <v/>
      </c>
    </row>
    <row r="260" spans="27:27" x14ac:dyDescent="0.4">
      <c r="AA260" s="109" t="str">
        <f t="shared" si="5"/>
        <v/>
      </c>
    </row>
    <row r="261" spans="27:27" x14ac:dyDescent="0.4">
      <c r="AA261" s="109" t="str">
        <f t="shared" si="5"/>
        <v/>
      </c>
    </row>
    <row r="262" spans="27:27" x14ac:dyDescent="0.4">
      <c r="AA262" s="109" t="str">
        <f t="shared" si="5"/>
        <v/>
      </c>
    </row>
    <row r="263" spans="27:27" x14ac:dyDescent="0.4">
      <c r="AA263" s="109" t="str">
        <f t="shared" ref="AA263:AA326" si="6">IF(B263="","",1)</f>
        <v/>
      </c>
    </row>
    <row r="264" spans="27:27" x14ac:dyDescent="0.4">
      <c r="AA264" s="109" t="str">
        <f t="shared" si="6"/>
        <v/>
      </c>
    </row>
    <row r="265" spans="27:27" x14ac:dyDescent="0.4">
      <c r="AA265" s="109" t="str">
        <f t="shared" si="6"/>
        <v/>
      </c>
    </row>
    <row r="266" spans="27:27" x14ac:dyDescent="0.4">
      <c r="AA266" s="109" t="str">
        <f t="shared" si="6"/>
        <v/>
      </c>
    </row>
    <row r="267" spans="27:27" x14ac:dyDescent="0.4">
      <c r="AA267" s="109" t="str">
        <f t="shared" si="6"/>
        <v/>
      </c>
    </row>
    <row r="268" spans="27:27" x14ac:dyDescent="0.4">
      <c r="AA268" s="109" t="str">
        <f t="shared" si="6"/>
        <v/>
      </c>
    </row>
    <row r="269" spans="27:27" x14ac:dyDescent="0.4">
      <c r="AA269" s="109" t="str">
        <f t="shared" si="6"/>
        <v/>
      </c>
    </row>
    <row r="270" spans="27:27" x14ac:dyDescent="0.4">
      <c r="AA270" s="109" t="str">
        <f t="shared" si="6"/>
        <v/>
      </c>
    </row>
    <row r="271" spans="27:27" x14ac:dyDescent="0.4">
      <c r="AA271" s="109" t="str">
        <f t="shared" si="6"/>
        <v/>
      </c>
    </row>
    <row r="272" spans="27:27" x14ac:dyDescent="0.4">
      <c r="AA272" s="109" t="str">
        <f t="shared" si="6"/>
        <v/>
      </c>
    </row>
    <row r="273" spans="27:27" x14ac:dyDescent="0.4">
      <c r="AA273" s="109" t="str">
        <f t="shared" si="6"/>
        <v/>
      </c>
    </row>
    <row r="274" spans="27:27" x14ac:dyDescent="0.4">
      <c r="AA274" s="109" t="str">
        <f t="shared" si="6"/>
        <v/>
      </c>
    </row>
    <row r="275" spans="27:27" x14ac:dyDescent="0.4">
      <c r="AA275" s="109" t="str">
        <f t="shared" si="6"/>
        <v/>
      </c>
    </row>
    <row r="276" spans="27:27" x14ac:dyDescent="0.4">
      <c r="AA276" s="109" t="str">
        <f t="shared" si="6"/>
        <v/>
      </c>
    </row>
    <row r="277" spans="27:27" x14ac:dyDescent="0.4">
      <c r="AA277" s="109" t="str">
        <f t="shared" si="6"/>
        <v/>
      </c>
    </row>
    <row r="278" spans="27:27" x14ac:dyDescent="0.4">
      <c r="AA278" s="109" t="str">
        <f t="shared" si="6"/>
        <v/>
      </c>
    </row>
    <row r="279" spans="27:27" x14ac:dyDescent="0.4">
      <c r="AA279" s="109" t="str">
        <f t="shared" si="6"/>
        <v/>
      </c>
    </row>
    <row r="280" spans="27:27" x14ac:dyDescent="0.4">
      <c r="AA280" s="109" t="str">
        <f t="shared" si="6"/>
        <v/>
      </c>
    </row>
    <row r="281" spans="27:27" x14ac:dyDescent="0.4">
      <c r="AA281" s="109" t="str">
        <f t="shared" si="6"/>
        <v/>
      </c>
    </row>
    <row r="282" spans="27:27" x14ac:dyDescent="0.4">
      <c r="AA282" s="109" t="str">
        <f t="shared" si="6"/>
        <v/>
      </c>
    </row>
    <row r="283" spans="27:27" x14ac:dyDescent="0.4">
      <c r="AA283" s="109" t="str">
        <f t="shared" si="6"/>
        <v/>
      </c>
    </row>
    <row r="284" spans="27:27" x14ac:dyDescent="0.4">
      <c r="AA284" s="109" t="str">
        <f t="shared" si="6"/>
        <v/>
      </c>
    </row>
    <row r="285" spans="27:27" x14ac:dyDescent="0.4">
      <c r="AA285" s="109" t="str">
        <f t="shared" si="6"/>
        <v/>
      </c>
    </row>
    <row r="286" spans="27:27" x14ac:dyDescent="0.4">
      <c r="AA286" s="109" t="str">
        <f t="shared" si="6"/>
        <v/>
      </c>
    </row>
    <row r="287" spans="27:27" x14ac:dyDescent="0.4">
      <c r="AA287" s="109" t="str">
        <f t="shared" si="6"/>
        <v/>
      </c>
    </row>
    <row r="288" spans="27:27" x14ac:dyDescent="0.4">
      <c r="AA288" s="109" t="str">
        <f t="shared" si="6"/>
        <v/>
      </c>
    </row>
    <row r="289" spans="27:27" x14ac:dyDescent="0.4">
      <c r="AA289" s="109" t="str">
        <f t="shared" si="6"/>
        <v/>
      </c>
    </row>
    <row r="290" spans="27:27" x14ac:dyDescent="0.4">
      <c r="AA290" s="109" t="str">
        <f t="shared" si="6"/>
        <v/>
      </c>
    </row>
    <row r="291" spans="27:27" x14ac:dyDescent="0.4">
      <c r="AA291" s="109" t="str">
        <f t="shared" si="6"/>
        <v/>
      </c>
    </row>
    <row r="292" spans="27:27" x14ac:dyDescent="0.4">
      <c r="AA292" s="109" t="str">
        <f t="shared" si="6"/>
        <v/>
      </c>
    </row>
    <row r="293" spans="27:27" x14ac:dyDescent="0.4">
      <c r="AA293" s="109" t="str">
        <f t="shared" si="6"/>
        <v/>
      </c>
    </row>
    <row r="294" spans="27:27" x14ac:dyDescent="0.4">
      <c r="AA294" s="109" t="str">
        <f t="shared" si="6"/>
        <v/>
      </c>
    </row>
    <row r="295" spans="27:27" x14ac:dyDescent="0.4">
      <c r="AA295" s="109" t="str">
        <f t="shared" si="6"/>
        <v/>
      </c>
    </row>
    <row r="296" spans="27:27" x14ac:dyDescent="0.4">
      <c r="AA296" s="109" t="str">
        <f t="shared" si="6"/>
        <v/>
      </c>
    </row>
    <row r="297" spans="27:27" x14ac:dyDescent="0.4">
      <c r="AA297" s="109" t="str">
        <f t="shared" si="6"/>
        <v/>
      </c>
    </row>
    <row r="298" spans="27:27" x14ac:dyDescent="0.4">
      <c r="AA298" s="109" t="str">
        <f t="shared" si="6"/>
        <v/>
      </c>
    </row>
    <row r="299" spans="27:27" x14ac:dyDescent="0.4">
      <c r="AA299" s="109" t="str">
        <f t="shared" si="6"/>
        <v/>
      </c>
    </row>
    <row r="300" spans="27:27" x14ac:dyDescent="0.4">
      <c r="AA300" s="109" t="str">
        <f t="shared" si="6"/>
        <v/>
      </c>
    </row>
    <row r="301" spans="27:27" x14ac:dyDescent="0.4">
      <c r="AA301" s="109" t="str">
        <f t="shared" si="6"/>
        <v/>
      </c>
    </row>
    <row r="302" spans="27:27" x14ac:dyDescent="0.4">
      <c r="AA302" s="109" t="str">
        <f t="shared" si="6"/>
        <v/>
      </c>
    </row>
    <row r="303" spans="27:27" x14ac:dyDescent="0.4">
      <c r="AA303" s="109" t="str">
        <f t="shared" si="6"/>
        <v/>
      </c>
    </row>
    <row r="304" spans="27:27" x14ac:dyDescent="0.4">
      <c r="AA304" s="109" t="str">
        <f t="shared" si="6"/>
        <v/>
      </c>
    </row>
    <row r="305" spans="27:27" x14ac:dyDescent="0.4">
      <c r="AA305" s="109" t="str">
        <f t="shared" si="6"/>
        <v/>
      </c>
    </row>
    <row r="306" spans="27:27" x14ac:dyDescent="0.4">
      <c r="AA306" s="109" t="str">
        <f t="shared" si="6"/>
        <v/>
      </c>
    </row>
    <row r="307" spans="27:27" x14ac:dyDescent="0.4">
      <c r="AA307" s="109" t="str">
        <f t="shared" si="6"/>
        <v/>
      </c>
    </row>
    <row r="308" spans="27:27" x14ac:dyDescent="0.4">
      <c r="AA308" s="109" t="str">
        <f t="shared" si="6"/>
        <v/>
      </c>
    </row>
    <row r="309" spans="27:27" x14ac:dyDescent="0.4">
      <c r="AA309" s="109" t="str">
        <f t="shared" si="6"/>
        <v/>
      </c>
    </row>
    <row r="310" spans="27:27" x14ac:dyDescent="0.4">
      <c r="AA310" s="109" t="str">
        <f t="shared" si="6"/>
        <v/>
      </c>
    </row>
    <row r="311" spans="27:27" x14ac:dyDescent="0.4">
      <c r="AA311" s="109" t="str">
        <f t="shared" si="6"/>
        <v/>
      </c>
    </row>
    <row r="312" spans="27:27" x14ac:dyDescent="0.4">
      <c r="AA312" s="109" t="str">
        <f t="shared" si="6"/>
        <v/>
      </c>
    </row>
    <row r="313" spans="27:27" x14ac:dyDescent="0.4">
      <c r="AA313" s="109" t="str">
        <f t="shared" si="6"/>
        <v/>
      </c>
    </row>
    <row r="314" spans="27:27" x14ac:dyDescent="0.4">
      <c r="AA314" s="109" t="str">
        <f t="shared" si="6"/>
        <v/>
      </c>
    </row>
    <row r="315" spans="27:27" x14ac:dyDescent="0.4">
      <c r="AA315" s="109" t="str">
        <f t="shared" si="6"/>
        <v/>
      </c>
    </row>
    <row r="316" spans="27:27" x14ac:dyDescent="0.4">
      <c r="AA316" s="109" t="str">
        <f t="shared" si="6"/>
        <v/>
      </c>
    </row>
    <row r="317" spans="27:27" x14ac:dyDescent="0.4">
      <c r="AA317" s="109" t="str">
        <f t="shared" si="6"/>
        <v/>
      </c>
    </row>
    <row r="318" spans="27:27" x14ac:dyDescent="0.4">
      <c r="AA318" s="109" t="str">
        <f t="shared" si="6"/>
        <v/>
      </c>
    </row>
    <row r="319" spans="27:27" x14ac:dyDescent="0.4">
      <c r="AA319" s="109" t="str">
        <f t="shared" si="6"/>
        <v/>
      </c>
    </row>
    <row r="320" spans="27:27" x14ac:dyDescent="0.4">
      <c r="AA320" s="109" t="str">
        <f t="shared" si="6"/>
        <v/>
      </c>
    </row>
    <row r="321" spans="27:27" x14ac:dyDescent="0.4">
      <c r="AA321" s="109" t="str">
        <f t="shared" si="6"/>
        <v/>
      </c>
    </row>
    <row r="322" spans="27:27" x14ac:dyDescent="0.4">
      <c r="AA322" s="109" t="str">
        <f t="shared" si="6"/>
        <v/>
      </c>
    </row>
    <row r="323" spans="27:27" x14ac:dyDescent="0.4">
      <c r="AA323" s="109" t="str">
        <f t="shared" si="6"/>
        <v/>
      </c>
    </row>
    <row r="324" spans="27:27" x14ac:dyDescent="0.4">
      <c r="AA324" s="109" t="str">
        <f t="shared" si="6"/>
        <v/>
      </c>
    </row>
    <row r="325" spans="27:27" x14ac:dyDescent="0.4">
      <c r="AA325" s="109" t="str">
        <f t="shared" si="6"/>
        <v/>
      </c>
    </row>
    <row r="326" spans="27:27" x14ac:dyDescent="0.4">
      <c r="AA326" s="109" t="str">
        <f t="shared" si="6"/>
        <v/>
      </c>
    </row>
    <row r="327" spans="27:27" x14ac:dyDescent="0.4">
      <c r="AA327" s="109" t="str">
        <f t="shared" ref="AA327:AA390" si="7">IF(B327="","",1)</f>
        <v/>
      </c>
    </row>
    <row r="328" spans="27:27" x14ac:dyDescent="0.4">
      <c r="AA328" s="109" t="str">
        <f t="shared" si="7"/>
        <v/>
      </c>
    </row>
    <row r="329" spans="27:27" x14ac:dyDescent="0.4">
      <c r="AA329" s="109" t="str">
        <f t="shared" si="7"/>
        <v/>
      </c>
    </row>
    <row r="330" spans="27:27" x14ac:dyDescent="0.4">
      <c r="AA330" s="109" t="str">
        <f t="shared" si="7"/>
        <v/>
      </c>
    </row>
    <row r="331" spans="27:27" x14ac:dyDescent="0.4">
      <c r="AA331" s="109" t="str">
        <f t="shared" si="7"/>
        <v/>
      </c>
    </row>
    <row r="332" spans="27:27" x14ac:dyDescent="0.4">
      <c r="AA332" s="109" t="str">
        <f t="shared" si="7"/>
        <v/>
      </c>
    </row>
    <row r="333" spans="27:27" x14ac:dyDescent="0.4">
      <c r="AA333" s="109" t="str">
        <f t="shared" si="7"/>
        <v/>
      </c>
    </row>
    <row r="334" spans="27:27" x14ac:dyDescent="0.4">
      <c r="AA334" s="109" t="str">
        <f t="shared" si="7"/>
        <v/>
      </c>
    </row>
    <row r="335" spans="27:27" x14ac:dyDescent="0.4">
      <c r="AA335" s="109" t="str">
        <f t="shared" si="7"/>
        <v/>
      </c>
    </row>
    <row r="336" spans="27:27" x14ac:dyDescent="0.4">
      <c r="AA336" s="109" t="str">
        <f t="shared" si="7"/>
        <v/>
      </c>
    </row>
    <row r="337" spans="27:27" x14ac:dyDescent="0.4">
      <c r="AA337" s="109" t="str">
        <f t="shared" si="7"/>
        <v/>
      </c>
    </row>
    <row r="338" spans="27:27" x14ac:dyDescent="0.4">
      <c r="AA338" s="109" t="str">
        <f t="shared" si="7"/>
        <v/>
      </c>
    </row>
    <row r="339" spans="27:27" x14ac:dyDescent="0.4">
      <c r="AA339" s="109" t="str">
        <f t="shared" si="7"/>
        <v/>
      </c>
    </row>
    <row r="340" spans="27:27" x14ac:dyDescent="0.4">
      <c r="AA340" s="109" t="str">
        <f t="shared" si="7"/>
        <v/>
      </c>
    </row>
    <row r="341" spans="27:27" x14ac:dyDescent="0.4">
      <c r="AA341" s="109" t="str">
        <f t="shared" si="7"/>
        <v/>
      </c>
    </row>
    <row r="342" spans="27:27" x14ac:dyDescent="0.4">
      <c r="AA342" s="109" t="str">
        <f t="shared" si="7"/>
        <v/>
      </c>
    </row>
    <row r="343" spans="27:27" x14ac:dyDescent="0.4">
      <c r="AA343" s="109" t="str">
        <f t="shared" si="7"/>
        <v/>
      </c>
    </row>
    <row r="344" spans="27:27" x14ac:dyDescent="0.4">
      <c r="AA344" s="109" t="str">
        <f t="shared" si="7"/>
        <v/>
      </c>
    </row>
    <row r="345" spans="27:27" x14ac:dyDescent="0.4">
      <c r="AA345" s="109" t="str">
        <f t="shared" si="7"/>
        <v/>
      </c>
    </row>
    <row r="346" spans="27:27" x14ac:dyDescent="0.4">
      <c r="AA346" s="109" t="str">
        <f t="shared" si="7"/>
        <v/>
      </c>
    </row>
    <row r="347" spans="27:27" x14ac:dyDescent="0.4">
      <c r="AA347" s="109" t="str">
        <f t="shared" si="7"/>
        <v/>
      </c>
    </row>
    <row r="348" spans="27:27" x14ac:dyDescent="0.4">
      <c r="AA348" s="109" t="str">
        <f t="shared" si="7"/>
        <v/>
      </c>
    </row>
    <row r="349" spans="27:27" x14ac:dyDescent="0.4">
      <c r="AA349" s="109" t="str">
        <f t="shared" si="7"/>
        <v/>
      </c>
    </row>
    <row r="350" spans="27:27" x14ac:dyDescent="0.4">
      <c r="AA350" s="109" t="str">
        <f t="shared" si="7"/>
        <v/>
      </c>
    </row>
    <row r="351" spans="27:27" x14ac:dyDescent="0.4">
      <c r="AA351" s="109" t="str">
        <f t="shared" si="7"/>
        <v/>
      </c>
    </row>
    <row r="352" spans="27:27" x14ac:dyDescent="0.4">
      <c r="AA352" s="109" t="str">
        <f t="shared" si="7"/>
        <v/>
      </c>
    </row>
    <row r="353" spans="27:27" x14ac:dyDescent="0.4">
      <c r="AA353" s="109" t="str">
        <f t="shared" si="7"/>
        <v/>
      </c>
    </row>
    <row r="354" spans="27:27" x14ac:dyDescent="0.4">
      <c r="AA354" s="109" t="str">
        <f t="shared" si="7"/>
        <v/>
      </c>
    </row>
    <row r="355" spans="27:27" x14ac:dyDescent="0.4">
      <c r="AA355" s="109" t="str">
        <f t="shared" si="7"/>
        <v/>
      </c>
    </row>
    <row r="356" spans="27:27" x14ac:dyDescent="0.4">
      <c r="AA356" s="109" t="str">
        <f t="shared" si="7"/>
        <v/>
      </c>
    </row>
    <row r="357" spans="27:27" x14ac:dyDescent="0.4">
      <c r="AA357" s="109" t="str">
        <f t="shared" si="7"/>
        <v/>
      </c>
    </row>
    <row r="358" spans="27:27" x14ac:dyDescent="0.4">
      <c r="AA358" s="109" t="str">
        <f t="shared" si="7"/>
        <v/>
      </c>
    </row>
    <row r="359" spans="27:27" x14ac:dyDescent="0.4">
      <c r="AA359" s="109" t="str">
        <f t="shared" si="7"/>
        <v/>
      </c>
    </row>
    <row r="360" spans="27:27" x14ac:dyDescent="0.4">
      <c r="AA360" s="109" t="str">
        <f t="shared" si="7"/>
        <v/>
      </c>
    </row>
    <row r="361" spans="27:27" x14ac:dyDescent="0.4">
      <c r="AA361" s="109" t="str">
        <f t="shared" si="7"/>
        <v/>
      </c>
    </row>
    <row r="362" spans="27:27" x14ac:dyDescent="0.4">
      <c r="AA362" s="109" t="str">
        <f t="shared" si="7"/>
        <v/>
      </c>
    </row>
    <row r="363" spans="27:27" x14ac:dyDescent="0.4">
      <c r="AA363" s="109" t="str">
        <f t="shared" si="7"/>
        <v/>
      </c>
    </row>
    <row r="364" spans="27:27" x14ac:dyDescent="0.4">
      <c r="AA364" s="109" t="str">
        <f t="shared" si="7"/>
        <v/>
      </c>
    </row>
    <row r="365" spans="27:27" x14ac:dyDescent="0.4">
      <c r="AA365" s="109" t="str">
        <f t="shared" si="7"/>
        <v/>
      </c>
    </row>
    <row r="366" spans="27:27" x14ac:dyDescent="0.4">
      <c r="AA366" s="109" t="str">
        <f t="shared" si="7"/>
        <v/>
      </c>
    </row>
    <row r="367" spans="27:27" x14ac:dyDescent="0.4">
      <c r="AA367" s="109" t="str">
        <f t="shared" si="7"/>
        <v/>
      </c>
    </row>
    <row r="368" spans="27:27" x14ac:dyDescent="0.4">
      <c r="AA368" s="109" t="str">
        <f t="shared" si="7"/>
        <v/>
      </c>
    </row>
    <row r="369" spans="27:27" x14ac:dyDescent="0.4">
      <c r="AA369" s="109" t="str">
        <f t="shared" si="7"/>
        <v/>
      </c>
    </row>
    <row r="370" spans="27:27" x14ac:dyDescent="0.4">
      <c r="AA370" s="109" t="str">
        <f t="shared" si="7"/>
        <v/>
      </c>
    </row>
    <row r="371" spans="27:27" x14ac:dyDescent="0.4">
      <c r="AA371" s="109" t="str">
        <f t="shared" si="7"/>
        <v/>
      </c>
    </row>
    <row r="372" spans="27:27" x14ac:dyDescent="0.4">
      <c r="AA372" s="109" t="str">
        <f t="shared" si="7"/>
        <v/>
      </c>
    </row>
    <row r="373" spans="27:27" x14ac:dyDescent="0.4">
      <c r="AA373" s="109" t="str">
        <f t="shared" si="7"/>
        <v/>
      </c>
    </row>
    <row r="374" spans="27:27" x14ac:dyDescent="0.4">
      <c r="AA374" s="109" t="str">
        <f t="shared" si="7"/>
        <v/>
      </c>
    </row>
    <row r="375" spans="27:27" x14ac:dyDescent="0.4">
      <c r="AA375" s="109" t="str">
        <f t="shared" si="7"/>
        <v/>
      </c>
    </row>
    <row r="376" spans="27:27" x14ac:dyDescent="0.4">
      <c r="AA376" s="109" t="str">
        <f t="shared" si="7"/>
        <v/>
      </c>
    </row>
    <row r="377" spans="27:27" x14ac:dyDescent="0.4">
      <c r="AA377" s="109" t="str">
        <f t="shared" si="7"/>
        <v/>
      </c>
    </row>
    <row r="378" spans="27:27" x14ac:dyDescent="0.4">
      <c r="AA378" s="109" t="str">
        <f t="shared" si="7"/>
        <v/>
      </c>
    </row>
    <row r="379" spans="27:27" x14ac:dyDescent="0.4">
      <c r="AA379" s="109" t="str">
        <f t="shared" si="7"/>
        <v/>
      </c>
    </row>
    <row r="380" spans="27:27" x14ac:dyDescent="0.4">
      <c r="AA380" s="109" t="str">
        <f t="shared" si="7"/>
        <v/>
      </c>
    </row>
    <row r="381" spans="27:27" x14ac:dyDescent="0.4">
      <c r="AA381" s="109" t="str">
        <f t="shared" si="7"/>
        <v/>
      </c>
    </row>
    <row r="382" spans="27:27" x14ac:dyDescent="0.4">
      <c r="AA382" s="109" t="str">
        <f t="shared" si="7"/>
        <v/>
      </c>
    </row>
    <row r="383" spans="27:27" x14ac:dyDescent="0.4">
      <c r="AA383" s="109" t="str">
        <f t="shared" si="7"/>
        <v/>
      </c>
    </row>
    <row r="384" spans="27:27" x14ac:dyDescent="0.4">
      <c r="AA384" s="109" t="str">
        <f t="shared" si="7"/>
        <v/>
      </c>
    </row>
    <row r="385" spans="27:27" x14ac:dyDescent="0.4">
      <c r="AA385" s="109" t="str">
        <f t="shared" si="7"/>
        <v/>
      </c>
    </row>
    <row r="386" spans="27:27" x14ac:dyDescent="0.4">
      <c r="AA386" s="109" t="str">
        <f t="shared" si="7"/>
        <v/>
      </c>
    </row>
    <row r="387" spans="27:27" x14ac:dyDescent="0.4">
      <c r="AA387" s="109" t="str">
        <f t="shared" si="7"/>
        <v/>
      </c>
    </row>
    <row r="388" spans="27:27" x14ac:dyDescent="0.4">
      <c r="AA388" s="109" t="str">
        <f t="shared" si="7"/>
        <v/>
      </c>
    </row>
    <row r="389" spans="27:27" x14ac:dyDescent="0.4">
      <c r="AA389" s="109" t="str">
        <f t="shared" si="7"/>
        <v/>
      </c>
    </row>
    <row r="390" spans="27:27" x14ac:dyDescent="0.4">
      <c r="AA390" s="109" t="str">
        <f t="shared" si="7"/>
        <v/>
      </c>
    </row>
    <row r="391" spans="27:27" x14ac:dyDescent="0.4">
      <c r="AA391" s="109" t="str">
        <f t="shared" ref="AA391:AA454" si="8">IF(B391="","",1)</f>
        <v/>
      </c>
    </row>
    <row r="392" spans="27:27" x14ac:dyDescent="0.4">
      <c r="AA392" s="109" t="str">
        <f t="shared" si="8"/>
        <v/>
      </c>
    </row>
    <row r="393" spans="27:27" x14ac:dyDescent="0.4">
      <c r="AA393" s="109" t="str">
        <f t="shared" si="8"/>
        <v/>
      </c>
    </row>
    <row r="394" spans="27:27" x14ac:dyDescent="0.4">
      <c r="AA394" s="109" t="str">
        <f t="shared" si="8"/>
        <v/>
      </c>
    </row>
    <row r="395" spans="27:27" x14ac:dyDescent="0.4">
      <c r="AA395" s="109" t="str">
        <f t="shared" si="8"/>
        <v/>
      </c>
    </row>
    <row r="396" spans="27:27" x14ac:dyDescent="0.4">
      <c r="AA396" s="109" t="str">
        <f t="shared" si="8"/>
        <v/>
      </c>
    </row>
    <row r="397" spans="27:27" x14ac:dyDescent="0.4">
      <c r="AA397" s="109" t="str">
        <f t="shared" si="8"/>
        <v/>
      </c>
    </row>
    <row r="398" spans="27:27" x14ac:dyDescent="0.4">
      <c r="AA398" s="109" t="str">
        <f t="shared" si="8"/>
        <v/>
      </c>
    </row>
    <row r="399" spans="27:27" x14ac:dyDescent="0.4">
      <c r="AA399" s="109" t="str">
        <f t="shared" si="8"/>
        <v/>
      </c>
    </row>
    <row r="400" spans="27:27" x14ac:dyDescent="0.4">
      <c r="AA400" s="109" t="str">
        <f t="shared" si="8"/>
        <v/>
      </c>
    </row>
    <row r="401" spans="27:27" x14ac:dyDescent="0.4">
      <c r="AA401" s="109" t="str">
        <f t="shared" si="8"/>
        <v/>
      </c>
    </row>
    <row r="402" spans="27:27" x14ac:dyDescent="0.4">
      <c r="AA402" s="109" t="str">
        <f t="shared" si="8"/>
        <v/>
      </c>
    </row>
    <row r="403" spans="27:27" x14ac:dyDescent="0.4">
      <c r="AA403" s="109" t="str">
        <f t="shared" si="8"/>
        <v/>
      </c>
    </row>
    <row r="404" spans="27:27" x14ac:dyDescent="0.4">
      <c r="AA404" s="109" t="str">
        <f t="shared" si="8"/>
        <v/>
      </c>
    </row>
    <row r="405" spans="27:27" x14ac:dyDescent="0.4">
      <c r="AA405" s="109" t="str">
        <f t="shared" si="8"/>
        <v/>
      </c>
    </row>
    <row r="406" spans="27:27" x14ac:dyDescent="0.4">
      <c r="AA406" s="109" t="str">
        <f t="shared" si="8"/>
        <v/>
      </c>
    </row>
    <row r="407" spans="27:27" x14ac:dyDescent="0.4">
      <c r="AA407" s="109" t="str">
        <f t="shared" si="8"/>
        <v/>
      </c>
    </row>
    <row r="408" spans="27:27" x14ac:dyDescent="0.4">
      <c r="AA408" s="109" t="str">
        <f t="shared" si="8"/>
        <v/>
      </c>
    </row>
    <row r="409" spans="27:27" x14ac:dyDescent="0.4">
      <c r="AA409" s="109" t="str">
        <f t="shared" si="8"/>
        <v/>
      </c>
    </row>
    <row r="410" spans="27:27" x14ac:dyDescent="0.4">
      <c r="AA410" s="109" t="str">
        <f t="shared" si="8"/>
        <v/>
      </c>
    </row>
    <row r="411" spans="27:27" x14ac:dyDescent="0.4">
      <c r="AA411" s="109" t="str">
        <f t="shared" si="8"/>
        <v/>
      </c>
    </row>
    <row r="412" spans="27:27" x14ac:dyDescent="0.4">
      <c r="AA412" s="109" t="str">
        <f t="shared" si="8"/>
        <v/>
      </c>
    </row>
    <row r="413" spans="27:27" x14ac:dyDescent="0.4">
      <c r="AA413" s="109" t="str">
        <f t="shared" si="8"/>
        <v/>
      </c>
    </row>
    <row r="414" spans="27:27" x14ac:dyDescent="0.4">
      <c r="AA414" s="109" t="str">
        <f t="shared" si="8"/>
        <v/>
      </c>
    </row>
    <row r="415" spans="27:27" x14ac:dyDescent="0.4">
      <c r="AA415" s="109" t="str">
        <f t="shared" si="8"/>
        <v/>
      </c>
    </row>
    <row r="416" spans="27:27" x14ac:dyDescent="0.4">
      <c r="AA416" s="109" t="str">
        <f t="shared" si="8"/>
        <v/>
      </c>
    </row>
    <row r="417" spans="27:27" x14ac:dyDescent="0.4">
      <c r="AA417" s="109" t="str">
        <f t="shared" si="8"/>
        <v/>
      </c>
    </row>
    <row r="418" spans="27:27" x14ac:dyDescent="0.4">
      <c r="AA418" s="109" t="str">
        <f t="shared" si="8"/>
        <v/>
      </c>
    </row>
    <row r="419" spans="27:27" x14ac:dyDescent="0.4">
      <c r="AA419" s="109" t="str">
        <f t="shared" si="8"/>
        <v/>
      </c>
    </row>
    <row r="420" spans="27:27" x14ac:dyDescent="0.4">
      <c r="AA420" s="109" t="str">
        <f t="shared" si="8"/>
        <v/>
      </c>
    </row>
    <row r="421" spans="27:27" x14ac:dyDescent="0.4">
      <c r="AA421" s="109" t="str">
        <f t="shared" si="8"/>
        <v/>
      </c>
    </row>
    <row r="422" spans="27:27" x14ac:dyDescent="0.4">
      <c r="AA422" s="109" t="str">
        <f t="shared" si="8"/>
        <v/>
      </c>
    </row>
    <row r="423" spans="27:27" x14ac:dyDescent="0.4">
      <c r="AA423" s="109" t="str">
        <f t="shared" si="8"/>
        <v/>
      </c>
    </row>
    <row r="424" spans="27:27" x14ac:dyDescent="0.4">
      <c r="AA424" s="109" t="str">
        <f t="shared" si="8"/>
        <v/>
      </c>
    </row>
    <row r="425" spans="27:27" x14ac:dyDescent="0.4">
      <c r="AA425" s="109" t="str">
        <f t="shared" si="8"/>
        <v/>
      </c>
    </row>
    <row r="426" spans="27:27" x14ac:dyDescent="0.4">
      <c r="AA426" s="109" t="str">
        <f t="shared" si="8"/>
        <v/>
      </c>
    </row>
    <row r="427" spans="27:27" x14ac:dyDescent="0.4">
      <c r="AA427" s="109" t="str">
        <f t="shared" si="8"/>
        <v/>
      </c>
    </row>
    <row r="428" spans="27:27" x14ac:dyDescent="0.4">
      <c r="AA428" s="109" t="str">
        <f t="shared" si="8"/>
        <v/>
      </c>
    </row>
    <row r="429" spans="27:27" x14ac:dyDescent="0.4">
      <c r="AA429" s="109" t="str">
        <f t="shared" si="8"/>
        <v/>
      </c>
    </row>
    <row r="430" spans="27:27" x14ac:dyDescent="0.4">
      <c r="AA430" s="109" t="str">
        <f t="shared" si="8"/>
        <v/>
      </c>
    </row>
    <row r="431" spans="27:27" x14ac:dyDescent="0.4">
      <c r="AA431" s="109" t="str">
        <f t="shared" si="8"/>
        <v/>
      </c>
    </row>
    <row r="432" spans="27:27" x14ac:dyDescent="0.4">
      <c r="AA432" s="109" t="str">
        <f t="shared" si="8"/>
        <v/>
      </c>
    </row>
    <row r="433" spans="27:27" x14ac:dyDescent="0.4">
      <c r="AA433" s="109" t="str">
        <f t="shared" si="8"/>
        <v/>
      </c>
    </row>
    <row r="434" spans="27:27" x14ac:dyDescent="0.4">
      <c r="AA434" s="109" t="str">
        <f t="shared" si="8"/>
        <v/>
      </c>
    </row>
    <row r="435" spans="27:27" x14ac:dyDescent="0.4">
      <c r="AA435" s="109" t="str">
        <f t="shared" si="8"/>
        <v/>
      </c>
    </row>
    <row r="436" spans="27:27" x14ac:dyDescent="0.4">
      <c r="AA436" s="109" t="str">
        <f t="shared" si="8"/>
        <v/>
      </c>
    </row>
    <row r="437" spans="27:27" x14ac:dyDescent="0.4">
      <c r="AA437" s="109" t="str">
        <f t="shared" si="8"/>
        <v/>
      </c>
    </row>
    <row r="438" spans="27:27" x14ac:dyDescent="0.4">
      <c r="AA438" s="109" t="str">
        <f t="shared" si="8"/>
        <v/>
      </c>
    </row>
    <row r="439" spans="27:27" x14ac:dyDescent="0.4">
      <c r="AA439" s="109" t="str">
        <f t="shared" si="8"/>
        <v/>
      </c>
    </row>
    <row r="440" spans="27:27" x14ac:dyDescent="0.4">
      <c r="AA440" s="109" t="str">
        <f t="shared" si="8"/>
        <v/>
      </c>
    </row>
    <row r="441" spans="27:27" x14ac:dyDescent="0.4">
      <c r="AA441" s="109" t="str">
        <f t="shared" si="8"/>
        <v/>
      </c>
    </row>
    <row r="442" spans="27:27" x14ac:dyDescent="0.4">
      <c r="AA442" s="109" t="str">
        <f t="shared" si="8"/>
        <v/>
      </c>
    </row>
    <row r="443" spans="27:27" x14ac:dyDescent="0.4">
      <c r="AA443" s="109" t="str">
        <f t="shared" si="8"/>
        <v/>
      </c>
    </row>
    <row r="444" spans="27:27" x14ac:dyDescent="0.4">
      <c r="AA444" s="109" t="str">
        <f t="shared" si="8"/>
        <v/>
      </c>
    </row>
    <row r="445" spans="27:27" x14ac:dyDescent="0.4">
      <c r="AA445" s="109" t="str">
        <f t="shared" si="8"/>
        <v/>
      </c>
    </row>
    <row r="446" spans="27:27" x14ac:dyDescent="0.4">
      <c r="AA446" s="109" t="str">
        <f t="shared" si="8"/>
        <v/>
      </c>
    </row>
    <row r="447" spans="27:27" x14ac:dyDescent="0.4">
      <c r="AA447" s="109" t="str">
        <f t="shared" si="8"/>
        <v/>
      </c>
    </row>
    <row r="448" spans="27:27" x14ac:dyDescent="0.4">
      <c r="AA448" s="109" t="str">
        <f t="shared" si="8"/>
        <v/>
      </c>
    </row>
    <row r="449" spans="27:27" x14ac:dyDescent="0.4">
      <c r="AA449" s="109" t="str">
        <f t="shared" si="8"/>
        <v/>
      </c>
    </row>
    <row r="450" spans="27:27" x14ac:dyDescent="0.4">
      <c r="AA450" s="109" t="str">
        <f t="shared" si="8"/>
        <v/>
      </c>
    </row>
    <row r="451" spans="27:27" x14ac:dyDescent="0.4">
      <c r="AA451" s="109" t="str">
        <f t="shared" si="8"/>
        <v/>
      </c>
    </row>
    <row r="452" spans="27:27" x14ac:dyDescent="0.4">
      <c r="AA452" s="109" t="str">
        <f t="shared" si="8"/>
        <v/>
      </c>
    </row>
    <row r="453" spans="27:27" x14ac:dyDescent="0.4">
      <c r="AA453" s="109" t="str">
        <f t="shared" si="8"/>
        <v/>
      </c>
    </row>
    <row r="454" spans="27:27" x14ac:dyDescent="0.4">
      <c r="AA454" s="109" t="str">
        <f t="shared" si="8"/>
        <v/>
      </c>
    </row>
    <row r="455" spans="27:27" x14ac:dyDescent="0.4">
      <c r="AA455" s="109" t="str">
        <f t="shared" ref="AA455:AA518" si="9">IF(B455="","",1)</f>
        <v/>
      </c>
    </row>
    <row r="456" spans="27:27" x14ac:dyDescent="0.4">
      <c r="AA456" s="109" t="str">
        <f t="shared" si="9"/>
        <v/>
      </c>
    </row>
    <row r="457" spans="27:27" x14ac:dyDescent="0.4">
      <c r="AA457" s="109" t="str">
        <f t="shared" si="9"/>
        <v/>
      </c>
    </row>
    <row r="458" spans="27:27" x14ac:dyDescent="0.4">
      <c r="AA458" s="109" t="str">
        <f t="shared" si="9"/>
        <v/>
      </c>
    </row>
    <row r="459" spans="27:27" x14ac:dyDescent="0.4">
      <c r="AA459" s="109" t="str">
        <f t="shared" si="9"/>
        <v/>
      </c>
    </row>
    <row r="460" spans="27:27" x14ac:dyDescent="0.4">
      <c r="AA460" s="109" t="str">
        <f t="shared" si="9"/>
        <v/>
      </c>
    </row>
    <row r="461" spans="27:27" x14ac:dyDescent="0.4">
      <c r="AA461" s="109" t="str">
        <f t="shared" si="9"/>
        <v/>
      </c>
    </row>
    <row r="462" spans="27:27" x14ac:dyDescent="0.4">
      <c r="AA462" s="109" t="str">
        <f t="shared" si="9"/>
        <v/>
      </c>
    </row>
    <row r="463" spans="27:27" x14ac:dyDescent="0.4">
      <c r="AA463" s="109" t="str">
        <f t="shared" si="9"/>
        <v/>
      </c>
    </row>
    <row r="464" spans="27:27" x14ac:dyDescent="0.4">
      <c r="AA464" s="109" t="str">
        <f t="shared" si="9"/>
        <v/>
      </c>
    </row>
    <row r="465" spans="27:27" x14ac:dyDescent="0.4">
      <c r="AA465" s="109" t="str">
        <f t="shared" si="9"/>
        <v/>
      </c>
    </row>
    <row r="466" spans="27:27" x14ac:dyDescent="0.4">
      <c r="AA466" s="109" t="str">
        <f t="shared" si="9"/>
        <v/>
      </c>
    </row>
    <row r="467" spans="27:27" x14ac:dyDescent="0.4">
      <c r="AA467" s="109" t="str">
        <f t="shared" si="9"/>
        <v/>
      </c>
    </row>
    <row r="468" spans="27:27" x14ac:dyDescent="0.4">
      <c r="AA468" s="109" t="str">
        <f t="shared" si="9"/>
        <v/>
      </c>
    </row>
    <row r="469" spans="27:27" x14ac:dyDescent="0.4">
      <c r="AA469" s="109" t="str">
        <f t="shared" si="9"/>
        <v/>
      </c>
    </row>
    <row r="470" spans="27:27" x14ac:dyDescent="0.4">
      <c r="AA470" s="109" t="str">
        <f t="shared" si="9"/>
        <v/>
      </c>
    </row>
    <row r="471" spans="27:27" x14ac:dyDescent="0.4">
      <c r="AA471" s="109" t="str">
        <f t="shared" si="9"/>
        <v/>
      </c>
    </row>
    <row r="472" spans="27:27" x14ac:dyDescent="0.4">
      <c r="AA472" s="109" t="str">
        <f t="shared" si="9"/>
        <v/>
      </c>
    </row>
    <row r="473" spans="27:27" x14ac:dyDescent="0.4">
      <c r="AA473" s="109" t="str">
        <f t="shared" si="9"/>
        <v/>
      </c>
    </row>
    <row r="474" spans="27:27" x14ac:dyDescent="0.4">
      <c r="AA474" s="109" t="str">
        <f t="shared" si="9"/>
        <v/>
      </c>
    </row>
    <row r="475" spans="27:27" x14ac:dyDescent="0.4">
      <c r="AA475" s="109" t="str">
        <f t="shared" si="9"/>
        <v/>
      </c>
    </row>
    <row r="476" spans="27:27" x14ac:dyDescent="0.4">
      <c r="AA476" s="109" t="str">
        <f t="shared" si="9"/>
        <v/>
      </c>
    </row>
    <row r="477" spans="27:27" x14ac:dyDescent="0.4">
      <c r="AA477" s="109" t="str">
        <f t="shared" si="9"/>
        <v/>
      </c>
    </row>
    <row r="478" spans="27:27" x14ac:dyDescent="0.4">
      <c r="AA478" s="109" t="str">
        <f t="shared" si="9"/>
        <v/>
      </c>
    </row>
    <row r="479" spans="27:27" x14ac:dyDescent="0.4">
      <c r="AA479" s="109" t="str">
        <f t="shared" si="9"/>
        <v/>
      </c>
    </row>
    <row r="480" spans="27:27" x14ac:dyDescent="0.4">
      <c r="AA480" s="109" t="str">
        <f t="shared" si="9"/>
        <v/>
      </c>
    </row>
    <row r="481" spans="27:27" x14ac:dyDescent="0.4">
      <c r="AA481" s="109" t="str">
        <f t="shared" si="9"/>
        <v/>
      </c>
    </row>
    <row r="482" spans="27:27" x14ac:dyDescent="0.4">
      <c r="AA482" s="109" t="str">
        <f t="shared" si="9"/>
        <v/>
      </c>
    </row>
    <row r="483" spans="27:27" x14ac:dyDescent="0.4">
      <c r="AA483" s="109" t="str">
        <f t="shared" si="9"/>
        <v/>
      </c>
    </row>
    <row r="484" spans="27:27" x14ac:dyDescent="0.4">
      <c r="AA484" s="109" t="str">
        <f t="shared" si="9"/>
        <v/>
      </c>
    </row>
    <row r="485" spans="27:27" x14ac:dyDescent="0.4">
      <c r="AA485" s="109" t="str">
        <f t="shared" si="9"/>
        <v/>
      </c>
    </row>
    <row r="486" spans="27:27" x14ac:dyDescent="0.4">
      <c r="AA486" s="109" t="str">
        <f t="shared" si="9"/>
        <v/>
      </c>
    </row>
    <row r="487" spans="27:27" x14ac:dyDescent="0.4">
      <c r="AA487" s="109" t="str">
        <f t="shared" si="9"/>
        <v/>
      </c>
    </row>
    <row r="488" spans="27:27" x14ac:dyDescent="0.4">
      <c r="AA488" s="109" t="str">
        <f t="shared" si="9"/>
        <v/>
      </c>
    </row>
    <row r="489" spans="27:27" x14ac:dyDescent="0.4">
      <c r="AA489" s="109" t="str">
        <f t="shared" si="9"/>
        <v/>
      </c>
    </row>
    <row r="490" spans="27:27" x14ac:dyDescent="0.4">
      <c r="AA490" s="109" t="str">
        <f t="shared" si="9"/>
        <v/>
      </c>
    </row>
    <row r="491" spans="27:27" x14ac:dyDescent="0.4">
      <c r="AA491" s="109" t="str">
        <f t="shared" si="9"/>
        <v/>
      </c>
    </row>
    <row r="492" spans="27:27" x14ac:dyDescent="0.4">
      <c r="AA492" s="109" t="str">
        <f t="shared" si="9"/>
        <v/>
      </c>
    </row>
    <row r="493" spans="27:27" x14ac:dyDescent="0.4">
      <c r="AA493" s="109" t="str">
        <f t="shared" si="9"/>
        <v/>
      </c>
    </row>
    <row r="494" spans="27:27" x14ac:dyDescent="0.4">
      <c r="AA494" s="109" t="str">
        <f t="shared" si="9"/>
        <v/>
      </c>
    </row>
    <row r="495" spans="27:27" x14ac:dyDescent="0.4">
      <c r="AA495" s="109" t="str">
        <f t="shared" si="9"/>
        <v/>
      </c>
    </row>
    <row r="496" spans="27:27" x14ac:dyDescent="0.4">
      <c r="AA496" s="109" t="str">
        <f t="shared" si="9"/>
        <v/>
      </c>
    </row>
    <row r="497" spans="27:27" x14ac:dyDescent="0.4">
      <c r="AA497" s="109" t="str">
        <f t="shared" si="9"/>
        <v/>
      </c>
    </row>
    <row r="498" spans="27:27" x14ac:dyDescent="0.4">
      <c r="AA498" s="109" t="str">
        <f t="shared" si="9"/>
        <v/>
      </c>
    </row>
    <row r="499" spans="27:27" x14ac:dyDescent="0.4">
      <c r="AA499" s="109" t="str">
        <f t="shared" si="9"/>
        <v/>
      </c>
    </row>
    <row r="500" spans="27:27" x14ac:dyDescent="0.4">
      <c r="AA500" s="109" t="str">
        <f t="shared" si="9"/>
        <v/>
      </c>
    </row>
    <row r="501" spans="27:27" x14ac:dyDescent="0.4">
      <c r="AA501" s="109" t="str">
        <f t="shared" si="9"/>
        <v/>
      </c>
    </row>
    <row r="502" spans="27:27" x14ac:dyDescent="0.4">
      <c r="AA502" s="109" t="str">
        <f t="shared" si="9"/>
        <v/>
      </c>
    </row>
    <row r="503" spans="27:27" x14ac:dyDescent="0.4">
      <c r="AA503" s="109" t="str">
        <f t="shared" si="9"/>
        <v/>
      </c>
    </row>
    <row r="504" spans="27:27" x14ac:dyDescent="0.4">
      <c r="AA504" s="109" t="str">
        <f t="shared" si="9"/>
        <v/>
      </c>
    </row>
    <row r="505" spans="27:27" x14ac:dyDescent="0.4">
      <c r="AA505" s="109" t="str">
        <f t="shared" si="9"/>
        <v/>
      </c>
    </row>
    <row r="506" spans="27:27" x14ac:dyDescent="0.4">
      <c r="AA506" s="109" t="str">
        <f t="shared" si="9"/>
        <v/>
      </c>
    </row>
    <row r="507" spans="27:27" x14ac:dyDescent="0.4">
      <c r="AA507" s="109" t="str">
        <f t="shared" si="9"/>
        <v/>
      </c>
    </row>
    <row r="508" spans="27:27" x14ac:dyDescent="0.4">
      <c r="AA508" s="109" t="str">
        <f t="shared" si="9"/>
        <v/>
      </c>
    </row>
    <row r="509" spans="27:27" x14ac:dyDescent="0.4">
      <c r="AA509" s="109" t="str">
        <f t="shared" si="9"/>
        <v/>
      </c>
    </row>
    <row r="510" spans="27:27" x14ac:dyDescent="0.4">
      <c r="AA510" s="109" t="str">
        <f t="shared" si="9"/>
        <v/>
      </c>
    </row>
    <row r="511" spans="27:27" x14ac:dyDescent="0.4">
      <c r="AA511" s="109" t="str">
        <f t="shared" si="9"/>
        <v/>
      </c>
    </row>
    <row r="512" spans="27:27" x14ac:dyDescent="0.4">
      <c r="AA512" s="109" t="str">
        <f t="shared" si="9"/>
        <v/>
      </c>
    </row>
    <row r="513" spans="27:27" x14ac:dyDescent="0.4">
      <c r="AA513" s="109" t="str">
        <f t="shared" si="9"/>
        <v/>
      </c>
    </row>
    <row r="514" spans="27:27" x14ac:dyDescent="0.4">
      <c r="AA514" s="109" t="str">
        <f t="shared" si="9"/>
        <v/>
      </c>
    </row>
    <row r="515" spans="27:27" x14ac:dyDescent="0.4">
      <c r="AA515" s="109" t="str">
        <f t="shared" si="9"/>
        <v/>
      </c>
    </row>
    <row r="516" spans="27:27" x14ac:dyDescent="0.4">
      <c r="AA516" s="109" t="str">
        <f t="shared" si="9"/>
        <v/>
      </c>
    </row>
    <row r="517" spans="27:27" x14ac:dyDescent="0.4">
      <c r="AA517" s="109" t="str">
        <f t="shared" si="9"/>
        <v/>
      </c>
    </row>
    <row r="518" spans="27:27" x14ac:dyDescent="0.4">
      <c r="AA518" s="109" t="str">
        <f t="shared" si="9"/>
        <v/>
      </c>
    </row>
    <row r="519" spans="27:27" x14ac:dyDescent="0.4">
      <c r="AA519" s="109" t="str">
        <f t="shared" ref="AA519:AA582" si="10">IF(B519="","",1)</f>
        <v/>
      </c>
    </row>
    <row r="520" spans="27:27" x14ac:dyDescent="0.4">
      <c r="AA520" s="109" t="str">
        <f t="shared" si="10"/>
        <v/>
      </c>
    </row>
    <row r="521" spans="27:27" x14ac:dyDescent="0.4">
      <c r="AA521" s="109" t="str">
        <f t="shared" si="10"/>
        <v/>
      </c>
    </row>
    <row r="522" spans="27:27" x14ac:dyDescent="0.4">
      <c r="AA522" s="109" t="str">
        <f t="shared" si="10"/>
        <v/>
      </c>
    </row>
    <row r="523" spans="27:27" x14ac:dyDescent="0.4">
      <c r="AA523" s="109" t="str">
        <f t="shared" si="10"/>
        <v/>
      </c>
    </row>
    <row r="524" spans="27:27" x14ac:dyDescent="0.4">
      <c r="AA524" s="109" t="str">
        <f t="shared" si="10"/>
        <v/>
      </c>
    </row>
    <row r="525" spans="27:27" x14ac:dyDescent="0.4">
      <c r="AA525" s="109" t="str">
        <f t="shared" si="10"/>
        <v/>
      </c>
    </row>
    <row r="526" spans="27:27" x14ac:dyDescent="0.4">
      <c r="AA526" s="109" t="str">
        <f t="shared" si="10"/>
        <v/>
      </c>
    </row>
    <row r="527" spans="27:27" x14ac:dyDescent="0.4">
      <c r="AA527" s="109" t="str">
        <f t="shared" si="10"/>
        <v/>
      </c>
    </row>
    <row r="528" spans="27:27" x14ac:dyDescent="0.4">
      <c r="AA528" s="109" t="str">
        <f t="shared" si="10"/>
        <v/>
      </c>
    </row>
    <row r="529" spans="27:27" x14ac:dyDescent="0.4">
      <c r="AA529" s="109" t="str">
        <f t="shared" si="10"/>
        <v/>
      </c>
    </row>
    <row r="530" spans="27:27" x14ac:dyDescent="0.4">
      <c r="AA530" s="109" t="str">
        <f t="shared" si="10"/>
        <v/>
      </c>
    </row>
    <row r="531" spans="27:27" x14ac:dyDescent="0.4">
      <c r="AA531" s="109" t="str">
        <f t="shared" si="10"/>
        <v/>
      </c>
    </row>
    <row r="532" spans="27:27" x14ac:dyDescent="0.4">
      <c r="AA532" s="109" t="str">
        <f t="shared" si="10"/>
        <v/>
      </c>
    </row>
    <row r="533" spans="27:27" x14ac:dyDescent="0.4">
      <c r="AA533" s="109" t="str">
        <f t="shared" si="10"/>
        <v/>
      </c>
    </row>
    <row r="534" spans="27:27" x14ac:dyDescent="0.4">
      <c r="AA534" s="109" t="str">
        <f t="shared" si="10"/>
        <v/>
      </c>
    </row>
    <row r="535" spans="27:27" x14ac:dyDescent="0.4">
      <c r="AA535" s="109" t="str">
        <f t="shared" si="10"/>
        <v/>
      </c>
    </row>
    <row r="536" spans="27:27" x14ac:dyDescent="0.4">
      <c r="AA536" s="109" t="str">
        <f t="shared" si="10"/>
        <v/>
      </c>
    </row>
    <row r="537" spans="27:27" x14ac:dyDescent="0.4">
      <c r="AA537" s="109" t="str">
        <f t="shared" si="10"/>
        <v/>
      </c>
    </row>
    <row r="538" spans="27:27" x14ac:dyDescent="0.4">
      <c r="AA538" s="109" t="str">
        <f t="shared" si="10"/>
        <v/>
      </c>
    </row>
    <row r="539" spans="27:27" x14ac:dyDescent="0.4">
      <c r="AA539" s="109" t="str">
        <f t="shared" si="10"/>
        <v/>
      </c>
    </row>
    <row r="540" spans="27:27" x14ac:dyDescent="0.4">
      <c r="AA540" s="109" t="str">
        <f t="shared" si="10"/>
        <v/>
      </c>
    </row>
    <row r="541" spans="27:27" x14ac:dyDescent="0.4">
      <c r="AA541" s="109" t="str">
        <f t="shared" si="10"/>
        <v/>
      </c>
    </row>
    <row r="542" spans="27:27" x14ac:dyDescent="0.4">
      <c r="AA542" s="109" t="str">
        <f t="shared" si="10"/>
        <v/>
      </c>
    </row>
    <row r="543" spans="27:27" x14ac:dyDescent="0.4">
      <c r="AA543" s="109" t="str">
        <f t="shared" si="10"/>
        <v/>
      </c>
    </row>
    <row r="544" spans="27:27" x14ac:dyDescent="0.4">
      <c r="AA544" s="109" t="str">
        <f t="shared" si="10"/>
        <v/>
      </c>
    </row>
    <row r="545" spans="27:27" x14ac:dyDescent="0.4">
      <c r="AA545" s="109" t="str">
        <f t="shared" si="10"/>
        <v/>
      </c>
    </row>
    <row r="546" spans="27:27" x14ac:dyDescent="0.4">
      <c r="AA546" s="109" t="str">
        <f t="shared" si="10"/>
        <v/>
      </c>
    </row>
    <row r="547" spans="27:27" x14ac:dyDescent="0.4">
      <c r="AA547" s="109" t="str">
        <f t="shared" si="10"/>
        <v/>
      </c>
    </row>
    <row r="548" spans="27:27" x14ac:dyDescent="0.4">
      <c r="AA548" s="109" t="str">
        <f t="shared" si="10"/>
        <v/>
      </c>
    </row>
    <row r="549" spans="27:27" x14ac:dyDescent="0.4">
      <c r="AA549" s="109" t="str">
        <f t="shared" si="10"/>
        <v/>
      </c>
    </row>
    <row r="550" spans="27:27" x14ac:dyDescent="0.4">
      <c r="AA550" s="109" t="str">
        <f t="shared" si="10"/>
        <v/>
      </c>
    </row>
    <row r="551" spans="27:27" x14ac:dyDescent="0.4">
      <c r="AA551" s="109" t="str">
        <f t="shared" si="10"/>
        <v/>
      </c>
    </row>
    <row r="552" spans="27:27" x14ac:dyDescent="0.4">
      <c r="AA552" s="109" t="str">
        <f t="shared" si="10"/>
        <v/>
      </c>
    </row>
    <row r="553" spans="27:27" x14ac:dyDescent="0.4">
      <c r="AA553" s="109" t="str">
        <f t="shared" si="10"/>
        <v/>
      </c>
    </row>
    <row r="554" spans="27:27" x14ac:dyDescent="0.4">
      <c r="AA554" s="109" t="str">
        <f t="shared" si="10"/>
        <v/>
      </c>
    </row>
    <row r="555" spans="27:27" x14ac:dyDescent="0.4">
      <c r="AA555" s="109" t="str">
        <f t="shared" si="10"/>
        <v/>
      </c>
    </row>
    <row r="556" spans="27:27" x14ac:dyDescent="0.4">
      <c r="AA556" s="109" t="str">
        <f t="shared" si="10"/>
        <v/>
      </c>
    </row>
    <row r="557" spans="27:27" x14ac:dyDescent="0.4">
      <c r="AA557" s="109" t="str">
        <f t="shared" si="10"/>
        <v/>
      </c>
    </row>
    <row r="558" spans="27:27" x14ac:dyDescent="0.4">
      <c r="AA558" s="109" t="str">
        <f t="shared" si="10"/>
        <v/>
      </c>
    </row>
    <row r="559" spans="27:27" x14ac:dyDescent="0.4">
      <c r="AA559" s="109" t="str">
        <f t="shared" si="10"/>
        <v/>
      </c>
    </row>
    <row r="560" spans="27:27" x14ac:dyDescent="0.4">
      <c r="AA560" s="109" t="str">
        <f t="shared" si="10"/>
        <v/>
      </c>
    </row>
    <row r="561" spans="27:27" x14ac:dyDescent="0.4">
      <c r="AA561" s="109" t="str">
        <f t="shared" si="10"/>
        <v/>
      </c>
    </row>
    <row r="562" spans="27:27" x14ac:dyDescent="0.4">
      <c r="AA562" s="109" t="str">
        <f t="shared" si="10"/>
        <v/>
      </c>
    </row>
    <row r="563" spans="27:27" x14ac:dyDescent="0.4">
      <c r="AA563" s="109" t="str">
        <f t="shared" si="10"/>
        <v/>
      </c>
    </row>
    <row r="564" spans="27:27" x14ac:dyDescent="0.4">
      <c r="AA564" s="109" t="str">
        <f t="shared" si="10"/>
        <v/>
      </c>
    </row>
    <row r="565" spans="27:27" x14ac:dyDescent="0.4">
      <c r="AA565" s="109" t="str">
        <f t="shared" si="10"/>
        <v/>
      </c>
    </row>
    <row r="566" spans="27:27" x14ac:dyDescent="0.4">
      <c r="AA566" s="109" t="str">
        <f t="shared" si="10"/>
        <v/>
      </c>
    </row>
    <row r="567" spans="27:27" x14ac:dyDescent="0.4">
      <c r="AA567" s="109" t="str">
        <f t="shared" si="10"/>
        <v/>
      </c>
    </row>
    <row r="568" spans="27:27" x14ac:dyDescent="0.4">
      <c r="AA568" s="109" t="str">
        <f t="shared" si="10"/>
        <v/>
      </c>
    </row>
    <row r="569" spans="27:27" x14ac:dyDescent="0.4">
      <c r="AA569" s="109" t="str">
        <f t="shared" si="10"/>
        <v/>
      </c>
    </row>
    <row r="570" spans="27:27" x14ac:dyDescent="0.4">
      <c r="AA570" s="109" t="str">
        <f t="shared" si="10"/>
        <v/>
      </c>
    </row>
    <row r="571" spans="27:27" x14ac:dyDescent="0.4">
      <c r="AA571" s="109" t="str">
        <f t="shared" si="10"/>
        <v/>
      </c>
    </row>
    <row r="572" spans="27:27" x14ac:dyDescent="0.4">
      <c r="AA572" s="109" t="str">
        <f t="shared" si="10"/>
        <v/>
      </c>
    </row>
    <row r="573" spans="27:27" x14ac:dyDescent="0.4">
      <c r="AA573" s="109" t="str">
        <f t="shared" si="10"/>
        <v/>
      </c>
    </row>
    <row r="574" spans="27:27" x14ac:dyDescent="0.4">
      <c r="AA574" s="109" t="str">
        <f t="shared" si="10"/>
        <v/>
      </c>
    </row>
    <row r="575" spans="27:27" x14ac:dyDescent="0.4">
      <c r="AA575" s="109" t="str">
        <f t="shared" si="10"/>
        <v/>
      </c>
    </row>
    <row r="576" spans="27:27" x14ac:dyDescent="0.4">
      <c r="AA576" s="109" t="str">
        <f t="shared" si="10"/>
        <v/>
      </c>
    </row>
    <row r="577" spans="27:27" x14ac:dyDescent="0.4">
      <c r="AA577" s="109" t="str">
        <f t="shared" si="10"/>
        <v/>
      </c>
    </row>
    <row r="578" spans="27:27" x14ac:dyDescent="0.4">
      <c r="AA578" s="109" t="str">
        <f t="shared" si="10"/>
        <v/>
      </c>
    </row>
    <row r="579" spans="27:27" x14ac:dyDescent="0.4">
      <c r="AA579" s="109" t="str">
        <f t="shared" si="10"/>
        <v/>
      </c>
    </row>
    <row r="580" spans="27:27" x14ac:dyDescent="0.4">
      <c r="AA580" s="109" t="str">
        <f t="shared" si="10"/>
        <v/>
      </c>
    </row>
    <row r="581" spans="27:27" x14ac:dyDescent="0.4">
      <c r="AA581" s="109" t="str">
        <f t="shared" si="10"/>
        <v/>
      </c>
    </row>
    <row r="582" spans="27:27" x14ac:dyDescent="0.4">
      <c r="AA582" s="109" t="str">
        <f t="shared" si="10"/>
        <v/>
      </c>
    </row>
    <row r="583" spans="27:27" x14ac:dyDescent="0.4">
      <c r="AA583" s="109" t="str">
        <f t="shared" ref="AA583:AA646" si="11">IF(B583="","",1)</f>
        <v/>
      </c>
    </row>
    <row r="584" spans="27:27" x14ac:dyDescent="0.4">
      <c r="AA584" s="109" t="str">
        <f t="shared" si="11"/>
        <v/>
      </c>
    </row>
    <row r="585" spans="27:27" x14ac:dyDescent="0.4">
      <c r="AA585" s="109" t="str">
        <f t="shared" si="11"/>
        <v/>
      </c>
    </row>
    <row r="586" spans="27:27" x14ac:dyDescent="0.4">
      <c r="AA586" s="109" t="str">
        <f t="shared" si="11"/>
        <v/>
      </c>
    </row>
    <row r="587" spans="27:27" x14ac:dyDescent="0.4">
      <c r="AA587" s="109" t="str">
        <f t="shared" si="11"/>
        <v/>
      </c>
    </row>
    <row r="588" spans="27:27" x14ac:dyDescent="0.4">
      <c r="AA588" s="109" t="str">
        <f t="shared" si="11"/>
        <v/>
      </c>
    </row>
    <row r="589" spans="27:27" x14ac:dyDescent="0.4">
      <c r="AA589" s="109" t="str">
        <f t="shared" si="11"/>
        <v/>
      </c>
    </row>
    <row r="590" spans="27:27" x14ac:dyDescent="0.4">
      <c r="AA590" s="109" t="str">
        <f t="shared" si="11"/>
        <v/>
      </c>
    </row>
    <row r="591" spans="27:27" x14ac:dyDescent="0.4">
      <c r="AA591" s="109" t="str">
        <f t="shared" si="11"/>
        <v/>
      </c>
    </row>
    <row r="592" spans="27:27" x14ac:dyDescent="0.4">
      <c r="AA592" s="109" t="str">
        <f t="shared" si="11"/>
        <v/>
      </c>
    </row>
    <row r="593" spans="27:27" x14ac:dyDescent="0.4">
      <c r="AA593" s="109" t="str">
        <f t="shared" si="11"/>
        <v/>
      </c>
    </row>
    <row r="594" spans="27:27" x14ac:dyDescent="0.4">
      <c r="AA594" s="109" t="str">
        <f t="shared" si="11"/>
        <v/>
      </c>
    </row>
    <row r="595" spans="27:27" x14ac:dyDescent="0.4">
      <c r="AA595" s="109" t="str">
        <f t="shared" si="11"/>
        <v/>
      </c>
    </row>
    <row r="596" spans="27:27" x14ac:dyDescent="0.4">
      <c r="AA596" s="109" t="str">
        <f t="shared" si="11"/>
        <v/>
      </c>
    </row>
    <row r="597" spans="27:27" x14ac:dyDescent="0.4">
      <c r="AA597" s="109" t="str">
        <f t="shared" si="11"/>
        <v/>
      </c>
    </row>
    <row r="598" spans="27:27" x14ac:dyDescent="0.4">
      <c r="AA598" s="109" t="str">
        <f t="shared" si="11"/>
        <v/>
      </c>
    </row>
    <row r="599" spans="27:27" x14ac:dyDescent="0.4">
      <c r="AA599" s="109" t="str">
        <f t="shared" si="11"/>
        <v/>
      </c>
    </row>
    <row r="600" spans="27:27" x14ac:dyDescent="0.4">
      <c r="AA600" s="109" t="str">
        <f t="shared" si="11"/>
        <v/>
      </c>
    </row>
    <row r="601" spans="27:27" x14ac:dyDescent="0.4">
      <c r="AA601" s="109" t="str">
        <f t="shared" si="11"/>
        <v/>
      </c>
    </row>
    <row r="602" spans="27:27" x14ac:dyDescent="0.4">
      <c r="AA602" s="109" t="str">
        <f t="shared" si="11"/>
        <v/>
      </c>
    </row>
    <row r="603" spans="27:27" x14ac:dyDescent="0.4">
      <c r="AA603" s="109" t="str">
        <f t="shared" si="11"/>
        <v/>
      </c>
    </row>
    <row r="604" spans="27:27" x14ac:dyDescent="0.4">
      <c r="AA604" s="109" t="str">
        <f t="shared" si="11"/>
        <v/>
      </c>
    </row>
    <row r="605" spans="27:27" x14ac:dyDescent="0.4">
      <c r="AA605" s="109" t="str">
        <f t="shared" si="11"/>
        <v/>
      </c>
    </row>
    <row r="606" spans="27:27" x14ac:dyDescent="0.4">
      <c r="AA606" s="109" t="str">
        <f t="shared" si="11"/>
        <v/>
      </c>
    </row>
    <row r="607" spans="27:27" x14ac:dyDescent="0.4">
      <c r="AA607" s="109" t="str">
        <f t="shared" si="11"/>
        <v/>
      </c>
    </row>
    <row r="608" spans="27:27" x14ac:dyDescent="0.4">
      <c r="AA608" s="109" t="str">
        <f t="shared" si="11"/>
        <v/>
      </c>
    </row>
    <row r="609" spans="27:27" x14ac:dyDescent="0.4">
      <c r="AA609" s="109" t="str">
        <f t="shared" si="11"/>
        <v/>
      </c>
    </row>
    <row r="610" spans="27:27" x14ac:dyDescent="0.4">
      <c r="AA610" s="109" t="str">
        <f t="shared" si="11"/>
        <v/>
      </c>
    </row>
    <row r="611" spans="27:27" x14ac:dyDescent="0.4">
      <c r="AA611" s="109" t="str">
        <f t="shared" si="11"/>
        <v/>
      </c>
    </row>
    <row r="612" spans="27:27" x14ac:dyDescent="0.4">
      <c r="AA612" s="109" t="str">
        <f t="shared" si="11"/>
        <v/>
      </c>
    </row>
    <row r="613" spans="27:27" x14ac:dyDescent="0.4">
      <c r="AA613" s="109" t="str">
        <f t="shared" si="11"/>
        <v/>
      </c>
    </row>
    <row r="614" spans="27:27" x14ac:dyDescent="0.4">
      <c r="AA614" s="109" t="str">
        <f t="shared" si="11"/>
        <v/>
      </c>
    </row>
    <row r="615" spans="27:27" x14ac:dyDescent="0.4">
      <c r="AA615" s="109" t="str">
        <f t="shared" si="11"/>
        <v/>
      </c>
    </row>
    <row r="616" spans="27:27" x14ac:dyDescent="0.4">
      <c r="AA616" s="109" t="str">
        <f t="shared" si="11"/>
        <v/>
      </c>
    </row>
    <row r="617" spans="27:27" x14ac:dyDescent="0.4">
      <c r="AA617" s="109" t="str">
        <f t="shared" si="11"/>
        <v/>
      </c>
    </row>
    <row r="618" spans="27:27" x14ac:dyDescent="0.4">
      <c r="AA618" s="109" t="str">
        <f t="shared" si="11"/>
        <v/>
      </c>
    </row>
    <row r="619" spans="27:27" x14ac:dyDescent="0.4">
      <c r="AA619" s="109" t="str">
        <f t="shared" si="11"/>
        <v/>
      </c>
    </row>
    <row r="620" spans="27:27" x14ac:dyDescent="0.4">
      <c r="AA620" s="109" t="str">
        <f t="shared" si="11"/>
        <v/>
      </c>
    </row>
    <row r="621" spans="27:27" x14ac:dyDescent="0.4">
      <c r="AA621" s="109" t="str">
        <f t="shared" si="11"/>
        <v/>
      </c>
    </row>
    <row r="622" spans="27:27" x14ac:dyDescent="0.4">
      <c r="AA622" s="109" t="str">
        <f t="shared" si="11"/>
        <v/>
      </c>
    </row>
    <row r="623" spans="27:27" x14ac:dyDescent="0.4">
      <c r="AA623" s="109" t="str">
        <f t="shared" si="11"/>
        <v/>
      </c>
    </row>
    <row r="624" spans="27:27" x14ac:dyDescent="0.4">
      <c r="AA624" s="109" t="str">
        <f t="shared" si="11"/>
        <v/>
      </c>
    </row>
    <row r="625" spans="27:27" x14ac:dyDescent="0.4">
      <c r="AA625" s="109" t="str">
        <f t="shared" si="11"/>
        <v/>
      </c>
    </row>
    <row r="626" spans="27:27" x14ac:dyDescent="0.4">
      <c r="AA626" s="109" t="str">
        <f t="shared" si="11"/>
        <v/>
      </c>
    </row>
    <row r="627" spans="27:27" x14ac:dyDescent="0.4">
      <c r="AA627" s="109" t="str">
        <f t="shared" si="11"/>
        <v/>
      </c>
    </row>
    <row r="628" spans="27:27" x14ac:dyDescent="0.4">
      <c r="AA628" s="109" t="str">
        <f t="shared" si="11"/>
        <v/>
      </c>
    </row>
    <row r="629" spans="27:27" x14ac:dyDescent="0.4">
      <c r="AA629" s="109" t="str">
        <f t="shared" si="11"/>
        <v/>
      </c>
    </row>
    <row r="630" spans="27:27" x14ac:dyDescent="0.4">
      <c r="AA630" s="109" t="str">
        <f t="shared" si="11"/>
        <v/>
      </c>
    </row>
    <row r="631" spans="27:27" x14ac:dyDescent="0.4">
      <c r="AA631" s="109" t="str">
        <f t="shared" si="11"/>
        <v/>
      </c>
    </row>
    <row r="632" spans="27:27" x14ac:dyDescent="0.4">
      <c r="AA632" s="109" t="str">
        <f t="shared" si="11"/>
        <v/>
      </c>
    </row>
    <row r="633" spans="27:27" x14ac:dyDescent="0.4">
      <c r="AA633" s="109" t="str">
        <f t="shared" si="11"/>
        <v/>
      </c>
    </row>
    <row r="634" spans="27:27" x14ac:dyDescent="0.4">
      <c r="AA634" s="109" t="str">
        <f t="shared" si="11"/>
        <v/>
      </c>
    </row>
    <row r="635" spans="27:27" x14ac:dyDescent="0.4">
      <c r="AA635" s="109" t="str">
        <f t="shared" si="11"/>
        <v/>
      </c>
    </row>
    <row r="636" spans="27:27" x14ac:dyDescent="0.4">
      <c r="AA636" s="109" t="str">
        <f t="shared" si="11"/>
        <v/>
      </c>
    </row>
    <row r="637" spans="27:27" x14ac:dyDescent="0.4">
      <c r="AA637" s="109" t="str">
        <f t="shared" si="11"/>
        <v/>
      </c>
    </row>
    <row r="638" spans="27:27" x14ac:dyDescent="0.4">
      <c r="AA638" s="109" t="str">
        <f t="shared" si="11"/>
        <v/>
      </c>
    </row>
    <row r="639" spans="27:27" x14ac:dyDescent="0.4">
      <c r="AA639" s="109" t="str">
        <f t="shared" si="11"/>
        <v/>
      </c>
    </row>
    <row r="640" spans="27:27" x14ac:dyDescent="0.4">
      <c r="AA640" s="109" t="str">
        <f t="shared" si="11"/>
        <v/>
      </c>
    </row>
    <row r="641" spans="27:27" x14ac:dyDescent="0.4">
      <c r="AA641" s="109" t="str">
        <f t="shared" si="11"/>
        <v/>
      </c>
    </row>
    <row r="642" spans="27:27" x14ac:dyDescent="0.4">
      <c r="AA642" s="109" t="str">
        <f t="shared" si="11"/>
        <v/>
      </c>
    </row>
    <row r="643" spans="27:27" x14ac:dyDescent="0.4">
      <c r="AA643" s="109" t="str">
        <f t="shared" si="11"/>
        <v/>
      </c>
    </row>
    <row r="644" spans="27:27" x14ac:dyDescent="0.4">
      <c r="AA644" s="109" t="str">
        <f t="shared" si="11"/>
        <v/>
      </c>
    </row>
    <row r="645" spans="27:27" x14ac:dyDescent="0.4">
      <c r="AA645" s="109" t="str">
        <f t="shared" si="11"/>
        <v/>
      </c>
    </row>
    <row r="646" spans="27:27" x14ac:dyDescent="0.4">
      <c r="AA646" s="109" t="str">
        <f t="shared" si="11"/>
        <v/>
      </c>
    </row>
    <row r="647" spans="27:27" x14ac:dyDescent="0.4">
      <c r="AA647" s="109" t="str">
        <f t="shared" ref="AA647:AA710" si="12">IF(B647="","",1)</f>
        <v/>
      </c>
    </row>
    <row r="648" spans="27:27" x14ac:dyDescent="0.4">
      <c r="AA648" s="109" t="str">
        <f t="shared" si="12"/>
        <v/>
      </c>
    </row>
    <row r="649" spans="27:27" x14ac:dyDescent="0.4">
      <c r="AA649" s="109" t="str">
        <f t="shared" si="12"/>
        <v/>
      </c>
    </row>
    <row r="650" spans="27:27" x14ac:dyDescent="0.4">
      <c r="AA650" s="109" t="str">
        <f t="shared" si="12"/>
        <v/>
      </c>
    </row>
    <row r="651" spans="27:27" x14ac:dyDescent="0.4">
      <c r="AA651" s="109" t="str">
        <f t="shared" si="12"/>
        <v/>
      </c>
    </row>
    <row r="652" spans="27:27" x14ac:dyDescent="0.4">
      <c r="AA652" s="109" t="str">
        <f t="shared" si="12"/>
        <v/>
      </c>
    </row>
    <row r="653" spans="27:27" x14ac:dyDescent="0.4">
      <c r="AA653" s="109" t="str">
        <f t="shared" si="12"/>
        <v/>
      </c>
    </row>
    <row r="654" spans="27:27" x14ac:dyDescent="0.4">
      <c r="AA654" s="109" t="str">
        <f t="shared" si="12"/>
        <v/>
      </c>
    </row>
    <row r="655" spans="27:27" x14ac:dyDescent="0.4">
      <c r="AA655" s="109" t="str">
        <f t="shared" si="12"/>
        <v/>
      </c>
    </row>
    <row r="656" spans="27:27" x14ac:dyDescent="0.4">
      <c r="AA656" s="109" t="str">
        <f t="shared" si="12"/>
        <v/>
      </c>
    </row>
    <row r="657" spans="27:27" x14ac:dyDescent="0.4">
      <c r="AA657" s="109" t="str">
        <f t="shared" si="12"/>
        <v/>
      </c>
    </row>
    <row r="658" spans="27:27" x14ac:dyDescent="0.4">
      <c r="AA658" s="109" t="str">
        <f t="shared" si="12"/>
        <v/>
      </c>
    </row>
    <row r="659" spans="27:27" x14ac:dyDescent="0.4">
      <c r="AA659" s="109" t="str">
        <f t="shared" si="12"/>
        <v/>
      </c>
    </row>
    <row r="660" spans="27:27" x14ac:dyDescent="0.4">
      <c r="AA660" s="109" t="str">
        <f t="shared" si="12"/>
        <v/>
      </c>
    </row>
    <row r="661" spans="27:27" x14ac:dyDescent="0.4">
      <c r="AA661" s="109" t="str">
        <f t="shared" si="12"/>
        <v/>
      </c>
    </row>
    <row r="662" spans="27:27" x14ac:dyDescent="0.4">
      <c r="AA662" s="109" t="str">
        <f t="shared" si="12"/>
        <v/>
      </c>
    </row>
    <row r="663" spans="27:27" x14ac:dyDescent="0.4">
      <c r="AA663" s="109" t="str">
        <f t="shared" si="12"/>
        <v/>
      </c>
    </row>
    <row r="664" spans="27:27" x14ac:dyDescent="0.4">
      <c r="AA664" s="109" t="str">
        <f t="shared" si="12"/>
        <v/>
      </c>
    </row>
    <row r="665" spans="27:27" x14ac:dyDescent="0.4">
      <c r="AA665" s="109" t="str">
        <f t="shared" si="12"/>
        <v/>
      </c>
    </row>
    <row r="666" spans="27:27" x14ac:dyDescent="0.4">
      <c r="AA666" s="109" t="str">
        <f t="shared" si="12"/>
        <v/>
      </c>
    </row>
    <row r="667" spans="27:27" x14ac:dyDescent="0.4">
      <c r="AA667" s="109" t="str">
        <f t="shared" si="12"/>
        <v/>
      </c>
    </row>
    <row r="668" spans="27:27" x14ac:dyDescent="0.4">
      <c r="AA668" s="109" t="str">
        <f t="shared" si="12"/>
        <v/>
      </c>
    </row>
    <row r="669" spans="27:27" x14ac:dyDescent="0.4">
      <c r="AA669" s="109" t="str">
        <f t="shared" si="12"/>
        <v/>
      </c>
    </row>
    <row r="670" spans="27:27" x14ac:dyDescent="0.4">
      <c r="AA670" s="109" t="str">
        <f t="shared" si="12"/>
        <v/>
      </c>
    </row>
    <row r="671" spans="27:27" x14ac:dyDescent="0.4">
      <c r="AA671" s="109" t="str">
        <f t="shared" si="12"/>
        <v/>
      </c>
    </row>
    <row r="672" spans="27:27" x14ac:dyDescent="0.4">
      <c r="AA672" s="109" t="str">
        <f t="shared" si="12"/>
        <v/>
      </c>
    </row>
    <row r="673" spans="27:27" x14ac:dyDescent="0.4">
      <c r="AA673" s="109" t="str">
        <f t="shared" si="12"/>
        <v/>
      </c>
    </row>
    <row r="674" spans="27:27" x14ac:dyDescent="0.4">
      <c r="AA674" s="109" t="str">
        <f t="shared" si="12"/>
        <v/>
      </c>
    </row>
    <row r="675" spans="27:27" x14ac:dyDescent="0.4">
      <c r="AA675" s="109" t="str">
        <f t="shared" si="12"/>
        <v/>
      </c>
    </row>
    <row r="676" spans="27:27" x14ac:dyDescent="0.4">
      <c r="AA676" s="109" t="str">
        <f t="shared" si="12"/>
        <v/>
      </c>
    </row>
    <row r="677" spans="27:27" x14ac:dyDescent="0.4">
      <c r="AA677" s="109" t="str">
        <f t="shared" si="12"/>
        <v/>
      </c>
    </row>
    <row r="678" spans="27:27" x14ac:dyDescent="0.4">
      <c r="AA678" s="109" t="str">
        <f t="shared" si="12"/>
        <v/>
      </c>
    </row>
    <row r="679" spans="27:27" x14ac:dyDescent="0.4">
      <c r="AA679" s="109" t="str">
        <f t="shared" si="12"/>
        <v/>
      </c>
    </row>
    <row r="680" spans="27:27" x14ac:dyDescent="0.4">
      <c r="AA680" s="109" t="str">
        <f t="shared" si="12"/>
        <v/>
      </c>
    </row>
    <row r="681" spans="27:27" x14ac:dyDescent="0.4">
      <c r="AA681" s="109" t="str">
        <f t="shared" si="12"/>
        <v/>
      </c>
    </row>
    <row r="682" spans="27:27" x14ac:dyDescent="0.4">
      <c r="AA682" s="109" t="str">
        <f t="shared" si="12"/>
        <v/>
      </c>
    </row>
    <row r="683" spans="27:27" x14ac:dyDescent="0.4">
      <c r="AA683" s="109" t="str">
        <f t="shared" si="12"/>
        <v/>
      </c>
    </row>
    <row r="684" spans="27:27" x14ac:dyDescent="0.4">
      <c r="AA684" s="109" t="str">
        <f t="shared" si="12"/>
        <v/>
      </c>
    </row>
    <row r="685" spans="27:27" x14ac:dyDescent="0.4">
      <c r="AA685" s="109" t="str">
        <f t="shared" si="12"/>
        <v/>
      </c>
    </row>
    <row r="686" spans="27:27" x14ac:dyDescent="0.4">
      <c r="AA686" s="109" t="str">
        <f t="shared" si="12"/>
        <v/>
      </c>
    </row>
    <row r="687" spans="27:27" x14ac:dyDescent="0.4">
      <c r="AA687" s="109" t="str">
        <f t="shared" si="12"/>
        <v/>
      </c>
    </row>
    <row r="688" spans="27:27" x14ac:dyDescent="0.4">
      <c r="AA688" s="109" t="str">
        <f t="shared" si="12"/>
        <v/>
      </c>
    </row>
    <row r="689" spans="27:27" x14ac:dyDescent="0.4">
      <c r="AA689" s="109" t="str">
        <f t="shared" si="12"/>
        <v/>
      </c>
    </row>
    <row r="690" spans="27:27" x14ac:dyDescent="0.4">
      <c r="AA690" s="109" t="str">
        <f t="shared" si="12"/>
        <v/>
      </c>
    </row>
    <row r="691" spans="27:27" x14ac:dyDescent="0.4">
      <c r="AA691" s="109" t="str">
        <f t="shared" si="12"/>
        <v/>
      </c>
    </row>
    <row r="692" spans="27:27" x14ac:dyDescent="0.4">
      <c r="AA692" s="109" t="str">
        <f t="shared" si="12"/>
        <v/>
      </c>
    </row>
    <row r="693" spans="27:27" x14ac:dyDescent="0.4">
      <c r="AA693" s="109" t="str">
        <f t="shared" si="12"/>
        <v/>
      </c>
    </row>
    <row r="694" spans="27:27" x14ac:dyDescent="0.4">
      <c r="AA694" s="109" t="str">
        <f t="shared" si="12"/>
        <v/>
      </c>
    </row>
    <row r="695" spans="27:27" x14ac:dyDescent="0.4">
      <c r="AA695" s="109" t="str">
        <f t="shared" si="12"/>
        <v/>
      </c>
    </row>
    <row r="696" spans="27:27" x14ac:dyDescent="0.4">
      <c r="AA696" s="109" t="str">
        <f t="shared" si="12"/>
        <v/>
      </c>
    </row>
    <row r="697" spans="27:27" x14ac:dyDescent="0.4">
      <c r="AA697" s="109" t="str">
        <f t="shared" si="12"/>
        <v/>
      </c>
    </row>
    <row r="698" spans="27:27" x14ac:dyDescent="0.4">
      <c r="AA698" s="109" t="str">
        <f t="shared" si="12"/>
        <v/>
      </c>
    </row>
    <row r="699" spans="27:27" x14ac:dyDescent="0.4">
      <c r="AA699" s="109" t="str">
        <f t="shared" si="12"/>
        <v/>
      </c>
    </row>
    <row r="700" spans="27:27" x14ac:dyDescent="0.4">
      <c r="AA700" s="109" t="str">
        <f t="shared" si="12"/>
        <v/>
      </c>
    </row>
    <row r="701" spans="27:27" x14ac:dyDescent="0.4">
      <c r="AA701" s="109" t="str">
        <f t="shared" si="12"/>
        <v/>
      </c>
    </row>
    <row r="702" spans="27:27" x14ac:dyDescent="0.4">
      <c r="AA702" s="109" t="str">
        <f t="shared" si="12"/>
        <v/>
      </c>
    </row>
    <row r="703" spans="27:27" x14ac:dyDescent="0.4">
      <c r="AA703" s="109" t="str">
        <f t="shared" si="12"/>
        <v/>
      </c>
    </row>
    <row r="704" spans="27:27" x14ac:dyDescent="0.4">
      <c r="AA704" s="109" t="str">
        <f t="shared" si="12"/>
        <v/>
      </c>
    </row>
    <row r="705" spans="27:27" x14ac:dyDescent="0.4">
      <c r="AA705" s="109" t="str">
        <f t="shared" si="12"/>
        <v/>
      </c>
    </row>
    <row r="706" spans="27:27" x14ac:dyDescent="0.4">
      <c r="AA706" s="109" t="str">
        <f t="shared" si="12"/>
        <v/>
      </c>
    </row>
    <row r="707" spans="27:27" x14ac:dyDescent="0.4">
      <c r="AA707" s="109" t="str">
        <f t="shared" si="12"/>
        <v/>
      </c>
    </row>
    <row r="708" spans="27:27" x14ac:dyDescent="0.4">
      <c r="AA708" s="109" t="str">
        <f t="shared" si="12"/>
        <v/>
      </c>
    </row>
    <row r="709" spans="27:27" x14ac:dyDescent="0.4">
      <c r="AA709" s="109" t="str">
        <f t="shared" si="12"/>
        <v/>
      </c>
    </row>
    <row r="710" spans="27:27" x14ac:dyDescent="0.4">
      <c r="AA710" s="109" t="str">
        <f t="shared" si="12"/>
        <v/>
      </c>
    </row>
    <row r="711" spans="27:27" x14ac:dyDescent="0.4">
      <c r="AA711" s="109" t="str">
        <f t="shared" ref="AA711:AA774" si="13">IF(B711="","",1)</f>
        <v/>
      </c>
    </row>
    <row r="712" spans="27:27" x14ac:dyDescent="0.4">
      <c r="AA712" s="109" t="str">
        <f t="shared" si="13"/>
        <v/>
      </c>
    </row>
    <row r="713" spans="27:27" x14ac:dyDescent="0.4">
      <c r="AA713" s="109" t="str">
        <f t="shared" si="13"/>
        <v/>
      </c>
    </row>
    <row r="714" spans="27:27" x14ac:dyDescent="0.4">
      <c r="AA714" s="109" t="str">
        <f t="shared" si="13"/>
        <v/>
      </c>
    </row>
    <row r="715" spans="27:27" x14ac:dyDescent="0.4">
      <c r="AA715" s="109" t="str">
        <f t="shared" si="13"/>
        <v/>
      </c>
    </row>
    <row r="716" spans="27:27" x14ac:dyDescent="0.4">
      <c r="AA716" s="109" t="str">
        <f t="shared" si="13"/>
        <v/>
      </c>
    </row>
    <row r="717" spans="27:27" x14ac:dyDescent="0.4">
      <c r="AA717" s="109" t="str">
        <f t="shared" si="13"/>
        <v/>
      </c>
    </row>
    <row r="718" spans="27:27" x14ac:dyDescent="0.4">
      <c r="AA718" s="109" t="str">
        <f t="shared" si="13"/>
        <v/>
      </c>
    </row>
    <row r="719" spans="27:27" x14ac:dyDescent="0.4">
      <c r="AA719" s="109" t="str">
        <f t="shared" si="13"/>
        <v/>
      </c>
    </row>
    <row r="720" spans="27:27" x14ac:dyDescent="0.4">
      <c r="AA720" s="109" t="str">
        <f t="shared" si="13"/>
        <v/>
      </c>
    </row>
    <row r="721" spans="27:27" x14ac:dyDescent="0.4">
      <c r="AA721" s="109" t="str">
        <f t="shared" si="13"/>
        <v/>
      </c>
    </row>
    <row r="722" spans="27:27" x14ac:dyDescent="0.4">
      <c r="AA722" s="109" t="str">
        <f t="shared" si="13"/>
        <v/>
      </c>
    </row>
    <row r="723" spans="27:27" x14ac:dyDescent="0.4">
      <c r="AA723" s="109" t="str">
        <f t="shared" si="13"/>
        <v/>
      </c>
    </row>
    <row r="724" spans="27:27" x14ac:dyDescent="0.4">
      <c r="AA724" s="109" t="str">
        <f t="shared" si="13"/>
        <v/>
      </c>
    </row>
    <row r="725" spans="27:27" x14ac:dyDescent="0.4">
      <c r="AA725" s="109" t="str">
        <f t="shared" si="13"/>
        <v/>
      </c>
    </row>
    <row r="726" spans="27:27" x14ac:dyDescent="0.4">
      <c r="AA726" s="109" t="str">
        <f t="shared" si="13"/>
        <v/>
      </c>
    </row>
    <row r="727" spans="27:27" x14ac:dyDescent="0.4">
      <c r="AA727" s="109" t="str">
        <f t="shared" si="13"/>
        <v/>
      </c>
    </row>
    <row r="728" spans="27:27" x14ac:dyDescent="0.4">
      <c r="AA728" s="109" t="str">
        <f t="shared" si="13"/>
        <v/>
      </c>
    </row>
    <row r="729" spans="27:27" x14ac:dyDescent="0.4">
      <c r="AA729" s="109" t="str">
        <f t="shared" si="13"/>
        <v/>
      </c>
    </row>
    <row r="730" spans="27:27" x14ac:dyDescent="0.4">
      <c r="AA730" s="109" t="str">
        <f t="shared" si="13"/>
        <v/>
      </c>
    </row>
    <row r="731" spans="27:27" x14ac:dyDescent="0.4">
      <c r="AA731" s="109" t="str">
        <f t="shared" si="13"/>
        <v/>
      </c>
    </row>
    <row r="732" spans="27:27" x14ac:dyDescent="0.4">
      <c r="AA732" s="109" t="str">
        <f t="shared" si="13"/>
        <v/>
      </c>
    </row>
    <row r="733" spans="27:27" x14ac:dyDescent="0.4">
      <c r="AA733" s="109" t="str">
        <f t="shared" si="13"/>
        <v/>
      </c>
    </row>
    <row r="734" spans="27:27" x14ac:dyDescent="0.4">
      <c r="AA734" s="109" t="str">
        <f t="shared" si="13"/>
        <v/>
      </c>
    </row>
    <row r="735" spans="27:27" x14ac:dyDescent="0.4">
      <c r="AA735" s="109" t="str">
        <f t="shared" si="13"/>
        <v/>
      </c>
    </row>
    <row r="736" spans="27:27" x14ac:dyDescent="0.4">
      <c r="AA736" s="109" t="str">
        <f t="shared" si="13"/>
        <v/>
      </c>
    </row>
    <row r="737" spans="27:27" x14ac:dyDescent="0.4">
      <c r="AA737" s="109" t="str">
        <f t="shared" si="13"/>
        <v/>
      </c>
    </row>
    <row r="738" spans="27:27" x14ac:dyDescent="0.4">
      <c r="AA738" s="109" t="str">
        <f t="shared" si="13"/>
        <v/>
      </c>
    </row>
    <row r="739" spans="27:27" x14ac:dyDescent="0.4">
      <c r="AA739" s="109" t="str">
        <f t="shared" si="13"/>
        <v/>
      </c>
    </row>
    <row r="740" spans="27:27" x14ac:dyDescent="0.4">
      <c r="AA740" s="109" t="str">
        <f t="shared" si="13"/>
        <v/>
      </c>
    </row>
    <row r="741" spans="27:27" x14ac:dyDescent="0.4">
      <c r="AA741" s="109" t="str">
        <f t="shared" si="13"/>
        <v/>
      </c>
    </row>
    <row r="742" spans="27:27" x14ac:dyDescent="0.4">
      <c r="AA742" s="109" t="str">
        <f t="shared" si="13"/>
        <v/>
      </c>
    </row>
    <row r="743" spans="27:27" x14ac:dyDescent="0.4">
      <c r="AA743" s="109" t="str">
        <f t="shared" si="13"/>
        <v/>
      </c>
    </row>
    <row r="744" spans="27:27" x14ac:dyDescent="0.4">
      <c r="AA744" s="109" t="str">
        <f t="shared" si="13"/>
        <v/>
      </c>
    </row>
    <row r="745" spans="27:27" x14ac:dyDescent="0.4">
      <c r="AA745" s="109" t="str">
        <f t="shared" si="13"/>
        <v/>
      </c>
    </row>
    <row r="746" spans="27:27" x14ac:dyDescent="0.4">
      <c r="AA746" s="109" t="str">
        <f t="shared" si="13"/>
        <v/>
      </c>
    </row>
    <row r="747" spans="27:27" x14ac:dyDescent="0.4">
      <c r="AA747" s="109" t="str">
        <f t="shared" si="13"/>
        <v/>
      </c>
    </row>
    <row r="748" spans="27:27" x14ac:dyDescent="0.4">
      <c r="AA748" s="109" t="str">
        <f t="shared" si="13"/>
        <v/>
      </c>
    </row>
    <row r="749" spans="27:27" x14ac:dyDescent="0.4">
      <c r="AA749" s="109" t="str">
        <f t="shared" si="13"/>
        <v/>
      </c>
    </row>
    <row r="750" spans="27:27" x14ac:dyDescent="0.4">
      <c r="AA750" s="109" t="str">
        <f t="shared" si="13"/>
        <v/>
      </c>
    </row>
    <row r="751" spans="27:27" x14ac:dyDescent="0.4">
      <c r="AA751" s="109" t="str">
        <f t="shared" si="13"/>
        <v/>
      </c>
    </row>
    <row r="752" spans="27:27" x14ac:dyDescent="0.4">
      <c r="AA752" s="109" t="str">
        <f t="shared" si="13"/>
        <v/>
      </c>
    </row>
    <row r="753" spans="27:27" x14ac:dyDescent="0.4">
      <c r="AA753" s="109" t="str">
        <f t="shared" si="13"/>
        <v/>
      </c>
    </row>
    <row r="754" spans="27:27" x14ac:dyDescent="0.4">
      <c r="AA754" s="109" t="str">
        <f t="shared" si="13"/>
        <v/>
      </c>
    </row>
    <row r="755" spans="27:27" x14ac:dyDescent="0.4">
      <c r="AA755" s="109" t="str">
        <f t="shared" si="13"/>
        <v/>
      </c>
    </row>
    <row r="756" spans="27:27" x14ac:dyDescent="0.4">
      <c r="AA756" s="109" t="str">
        <f t="shared" si="13"/>
        <v/>
      </c>
    </row>
    <row r="757" spans="27:27" x14ac:dyDescent="0.4">
      <c r="AA757" s="109" t="str">
        <f t="shared" si="13"/>
        <v/>
      </c>
    </row>
    <row r="758" spans="27:27" x14ac:dyDescent="0.4">
      <c r="AA758" s="109" t="str">
        <f t="shared" si="13"/>
        <v/>
      </c>
    </row>
    <row r="759" spans="27:27" x14ac:dyDescent="0.4">
      <c r="AA759" s="109" t="str">
        <f t="shared" si="13"/>
        <v/>
      </c>
    </row>
    <row r="760" spans="27:27" x14ac:dyDescent="0.4">
      <c r="AA760" s="109" t="str">
        <f t="shared" si="13"/>
        <v/>
      </c>
    </row>
    <row r="761" spans="27:27" x14ac:dyDescent="0.4">
      <c r="AA761" s="109" t="str">
        <f t="shared" si="13"/>
        <v/>
      </c>
    </row>
    <row r="762" spans="27:27" x14ac:dyDescent="0.4">
      <c r="AA762" s="109" t="str">
        <f t="shared" si="13"/>
        <v/>
      </c>
    </row>
    <row r="763" spans="27:27" x14ac:dyDescent="0.4">
      <c r="AA763" s="109" t="str">
        <f t="shared" si="13"/>
        <v/>
      </c>
    </row>
    <row r="764" spans="27:27" x14ac:dyDescent="0.4">
      <c r="AA764" s="109" t="str">
        <f t="shared" si="13"/>
        <v/>
      </c>
    </row>
    <row r="765" spans="27:27" x14ac:dyDescent="0.4">
      <c r="AA765" s="109" t="str">
        <f t="shared" si="13"/>
        <v/>
      </c>
    </row>
    <row r="766" spans="27:27" x14ac:dyDescent="0.4">
      <c r="AA766" s="109" t="str">
        <f t="shared" si="13"/>
        <v/>
      </c>
    </row>
    <row r="767" spans="27:27" x14ac:dyDescent="0.4">
      <c r="AA767" s="109" t="str">
        <f t="shared" si="13"/>
        <v/>
      </c>
    </row>
    <row r="768" spans="27:27" x14ac:dyDescent="0.4">
      <c r="AA768" s="109" t="str">
        <f t="shared" si="13"/>
        <v/>
      </c>
    </row>
    <row r="769" spans="27:27" x14ac:dyDescent="0.4">
      <c r="AA769" s="109" t="str">
        <f t="shared" si="13"/>
        <v/>
      </c>
    </row>
    <row r="770" spans="27:27" x14ac:dyDescent="0.4">
      <c r="AA770" s="109" t="str">
        <f t="shared" si="13"/>
        <v/>
      </c>
    </row>
    <row r="771" spans="27:27" x14ac:dyDescent="0.4">
      <c r="AA771" s="109" t="str">
        <f t="shared" si="13"/>
        <v/>
      </c>
    </row>
    <row r="772" spans="27:27" x14ac:dyDescent="0.4">
      <c r="AA772" s="109" t="str">
        <f t="shared" si="13"/>
        <v/>
      </c>
    </row>
    <row r="773" spans="27:27" x14ac:dyDescent="0.4">
      <c r="AA773" s="109" t="str">
        <f t="shared" si="13"/>
        <v/>
      </c>
    </row>
    <row r="774" spans="27:27" x14ac:dyDescent="0.4">
      <c r="AA774" s="109" t="str">
        <f t="shared" si="13"/>
        <v/>
      </c>
    </row>
    <row r="775" spans="27:27" x14ac:dyDescent="0.4">
      <c r="AA775" s="109" t="str">
        <f t="shared" ref="AA775:AA838" si="14">IF(B775="","",1)</f>
        <v/>
      </c>
    </row>
    <row r="776" spans="27:27" x14ac:dyDescent="0.4">
      <c r="AA776" s="109" t="str">
        <f t="shared" si="14"/>
        <v/>
      </c>
    </row>
    <row r="777" spans="27:27" x14ac:dyDescent="0.4">
      <c r="AA777" s="109" t="str">
        <f t="shared" si="14"/>
        <v/>
      </c>
    </row>
    <row r="778" spans="27:27" x14ac:dyDescent="0.4">
      <c r="AA778" s="109" t="str">
        <f t="shared" si="14"/>
        <v/>
      </c>
    </row>
    <row r="779" spans="27:27" x14ac:dyDescent="0.4">
      <c r="AA779" s="109" t="str">
        <f t="shared" si="14"/>
        <v/>
      </c>
    </row>
    <row r="780" spans="27:27" x14ac:dyDescent="0.4">
      <c r="AA780" s="109" t="str">
        <f t="shared" si="14"/>
        <v/>
      </c>
    </row>
    <row r="781" spans="27:27" x14ac:dyDescent="0.4">
      <c r="AA781" s="109" t="str">
        <f t="shared" si="14"/>
        <v/>
      </c>
    </row>
    <row r="782" spans="27:27" x14ac:dyDescent="0.4">
      <c r="AA782" s="109" t="str">
        <f t="shared" si="14"/>
        <v/>
      </c>
    </row>
    <row r="783" spans="27:27" x14ac:dyDescent="0.4">
      <c r="AA783" s="109" t="str">
        <f t="shared" si="14"/>
        <v/>
      </c>
    </row>
    <row r="784" spans="27:27" x14ac:dyDescent="0.4">
      <c r="AA784" s="109" t="str">
        <f t="shared" si="14"/>
        <v/>
      </c>
    </row>
    <row r="785" spans="27:27" x14ac:dyDescent="0.4">
      <c r="AA785" s="109" t="str">
        <f t="shared" si="14"/>
        <v/>
      </c>
    </row>
    <row r="786" spans="27:27" x14ac:dyDescent="0.4">
      <c r="AA786" s="109" t="str">
        <f t="shared" si="14"/>
        <v/>
      </c>
    </row>
    <row r="787" spans="27:27" x14ac:dyDescent="0.4">
      <c r="AA787" s="109" t="str">
        <f t="shared" si="14"/>
        <v/>
      </c>
    </row>
    <row r="788" spans="27:27" x14ac:dyDescent="0.4">
      <c r="AA788" s="109" t="str">
        <f t="shared" si="14"/>
        <v/>
      </c>
    </row>
    <row r="789" spans="27:27" x14ac:dyDescent="0.4">
      <c r="AA789" s="109" t="str">
        <f t="shared" si="14"/>
        <v/>
      </c>
    </row>
    <row r="790" spans="27:27" x14ac:dyDescent="0.4">
      <c r="AA790" s="109" t="str">
        <f t="shared" si="14"/>
        <v/>
      </c>
    </row>
    <row r="791" spans="27:27" x14ac:dyDescent="0.4">
      <c r="AA791" s="109" t="str">
        <f t="shared" si="14"/>
        <v/>
      </c>
    </row>
    <row r="792" spans="27:27" x14ac:dyDescent="0.4">
      <c r="AA792" s="109" t="str">
        <f t="shared" si="14"/>
        <v/>
      </c>
    </row>
    <row r="793" spans="27:27" x14ac:dyDescent="0.4">
      <c r="AA793" s="109" t="str">
        <f t="shared" si="14"/>
        <v/>
      </c>
    </row>
    <row r="794" spans="27:27" x14ac:dyDescent="0.4">
      <c r="AA794" s="109" t="str">
        <f t="shared" si="14"/>
        <v/>
      </c>
    </row>
    <row r="795" spans="27:27" x14ac:dyDescent="0.4">
      <c r="AA795" s="109" t="str">
        <f t="shared" si="14"/>
        <v/>
      </c>
    </row>
    <row r="796" spans="27:27" x14ac:dyDescent="0.4">
      <c r="AA796" s="109" t="str">
        <f t="shared" si="14"/>
        <v/>
      </c>
    </row>
    <row r="797" spans="27:27" x14ac:dyDescent="0.4">
      <c r="AA797" s="109" t="str">
        <f t="shared" si="14"/>
        <v/>
      </c>
    </row>
    <row r="798" spans="27:27" x14ac:dyDescent="0.4">
      <c r="AA798" s="109" t="str">
        <f t="shared" si="14"/>
        <v/>
      </c>
    </row>
    <row r="799" spans="27:27" x14ac:dyDescent="0.4">
      <c r="AA799" s="109" t="str">
        <f t="shared" si="14"/>
        <v/>
      </c>
    </row>
    <row r="800" spans="27:27" x14ac:dyDescent="0.4">
      <c r="AA800" s="109" t="str">
        <f t="shared" si="14"/>
        <v/>
      </c>
    </row>
    <row r="801" spans="27:27" x14ac:dyDescent="0.4">
      <c r="AA801" s="109" t="str">
        <f t="shared" si="14"/>
        <v/>
      </c>
    </row>
    <row r="802" spans="27:27" x14ac:dyDescent="0.4">
      <c r="AA802" s="109" t="str">
        <f t="shared" si="14"/>
        <v/>
      </c>
    </row>
    <row r="803" spans="27:27" x14ac:dyDescent="0.4">
      <c r="AA803" s="109" t="str">
        <f t="shared" si="14"/>
        <v/>
      </c>
    </row>
    <row r="804" spans="27:27" x14ac:dyDescent="0.4">
      <c r="AA804" s="109" t="str">
        <f t="shared" si="14"/>
        <v/>
      </c>
    </row>
    <row r="805" spans="27:27" x14ac:dyDescent="0.4">
      <c r="AA805" s="109" t="str">
        <f t="shared" si="14"/>
        <v/>
      </c>
    </row>
    <row r="806" spans="27:27" x14ac:dyDescent="0.4">
      <c r="AA806" s="109" t="str">
        <f t="shared" si="14"/>
        <v/>
      </c>
    </row>
    <row r="807" spans="27:27" x14ac:dyDescent="0.4">
      <c r="AA807" s="109" t="str">
        <f t="shared" si="14"/>
        <v/>
      </c>
    </row>
    <row r="808" spans="27:27" x14ac:dyDescent="0.4">
      <c r="AA808" s="109" t="str">
        <f t="shared" si="14"/>
        <v/>
      </c>
    </row>
    <row r="809" spans="27:27" x14ac:dyDescent="0.4">
      <c r="AA809" s="109" t="str">
        <f t="shared" si="14"/>
        <v/>
      </c>
    </row>
    <row r="810" spans="27:27" x14ac:dyDescent="0.4">
      <c r="AA810" s="109" t="str">
        <f t="shared" si="14"/>
        <v/>
      </c>
    </row>
    <row r="811" spans="27:27" x14ac:dyDescent="0.4">
      <c r="AA811" s="109" t="str">
        <f t="shared" si="14"/>
        <v/>
      </c>
    </row>
    <row r="812" spans="27:27" x14ac:dyDescent="0.4">
      <c r="AA812" s="109" t="str">
        <f t="shared" si="14"/>
        <v/>
      </c>
    </row>
    <row r="813" spans="27:27" x14ac:dyDescent="0.4">
      <c r="AA813" s="109" t="str">
        <f t="shared" si="14"/>
        <v/>
      </c>
    </row>
    <row r="814" spans="27:27" x14ac:dyDescent="0.4">
      <c r="AA814" s="109" t="str">
        <f t="shared" si="14"/>
        <v/>
      </c>
    </row>
    <row r="815" spans="27:27" x14ac:dyDescent="0.4">
      <c r="AA815" s="109" t="str">
        <f t="shared" si="14"/>
        <v/>
      </c>
    </row>
    <row r="816" spans="27:27" x14ac:dyDescent="0.4">
      <c r="AA816" s="109" t="str">
        <f t="shared" si="14"/>
        <v/>
      </c>
    </row>
    <row r="817" spans="27:27" x14ac:dyDescent="0.4">
      <c r="AA817" s="109" t="str">
        <f t="shared" si="14"/>
        <v/>
      </c>
    </row>
    <row r="818" spans="27:27" x14ac:dyDescent="0.4">
      <c r="AA818" s="109" t="str">
        <f t="shared" si="14"/>
        <v/>
      </c>
    </row>
    <row r="819" spans="27:27" x14ac:dyDescent="0.4">
      <c r="AA819" s="109" t="str">
        <f t="shared" si="14"/>
        <v/>
      </c>
    </row>
    <row r="820" spans="27:27" x14ac:dyDescent="0.4">
      <c r="AA820" s="109" t="str">
        <f t="shared" si="14"/>
        <v/>
      </c>
    </row>
    <row r="821" spans="27:27" x14ac:dyDescent="0.4">
      <c r="AA821" s="109" t="str">
        <f t="shared" si="14"/>
        <v/>
      </c>
    </row>
    <row r="822" spans="27:27" x14ac:dyDescent="0.4">
      <c r="AA822" s="109" t="str">
        <f t="shared" si="14"/>
        <v/>
      </c>
    </row>
    <row r="823" spans="27:27" x14ac:dyDescent="0.4">
      <c r="AA823" s="109" t="str">
        <f t="shared" si="14"/>
        <v/>
      </c>
    </row>
    <row r="824" spans="27:27" x14ac:dyDescent="0.4">
      <c r="AA824" s="109" t="str">
        <f t="shared" si="14"/>
        <v/>
      </c>
    </row>
    <row r="825" spans="27:27" x14ac:dyDescent="0.4">
      <c r="AA825" s="109" t="str">
        <f t="shared" si="14"/>
        <v/>
      </c>
    </row>
    <row r="826" spans="27:27" x14ac:dyDescent="0.4">
      <c r="AA826" s="109" t="str">
        <f t="shared" si="14"/>
        <v/>
      </c>
    </row>
    <row r="827" spans="27:27" x14ac:dyDescent="0.4">
      <c r="AA827" s="109" t="str">
        <f t="shared" si="14"/>
        <v/>
      </c>
    </row>
    <row r="828" spans="27:27" x14ac:dyDescent="0.4">
      <c r="AA828" s="109" t="str">
        <f t="shared" si="14"/>
        <v/>
      </c>
    </row>
    <row r="829" spans="27:27" x14ac:dyDescent="0.4">
      <c r="AA829" s="109" t="str">
        <f t="shared" si="14"/>
        <v/>
      </c>
    </row>
    <row r="830" spans="27:27" x14ac:dyDescent="0.4">
      <c r="AA830" s="109" t="str">
        <f t="shared" si="14"/>
        <v/>
      </c>
    </row>
    <row r="831" spans="27:27" x14ac:dyDescent="0.4">
      <c r="AA831" s="109" t="str">
        <f t="shared" si="14"/>
        <v/>
      </c>
    </row>
    <row r="832" spans="27:27" x14ac:dyDescent="0.4">
      <c r="AA832" s="109" t="str">
        <f t="shared" si="14"/>
        <v/>
      </c>
    </row>
    <row r="833" spans="27:27" x14ac:dyDescent="0.4">
      <c r="AA833" s="109" t="str">
        <f t="shared" si="14"/>
        <v/>
      </c>
    </row>
    <row r="834" spans="27:27" x14ac:dyDescent="0.4">
      <c r="AA834" s="109" t="str">
        <f t="shared" si="14"/>
        <v/>
      </c>
    </row>
    <row r="835" spans="27:27" x14ac:dyDescent="0.4">
      <c r="AA835" s="109" t="str">
        <f t="shared" si="14"/>
        <v/>
      </c>
    </row>
    <row r="836" spans="27:27" x14ac:dyDescent="0.4">
      <c r="AA836" s="109" t="str">
        <f t="shared" si="14"/>
        <v/>
      </c>
    </row>
    <row r="837" spans="27:27" x14ac:dyDescent="0.4">
      <c r="AA837" s="109" t="str">
        <f t="shared" si="14"/>
        <v/>
      </c>
    </row>
    <row r="838" spans="27:27" x14ac:dyDescent="0.4">
      <c r="AA838" s="109" t="str">
        <f t="shared" si="14"/>
        <v/>
      </c>
    </row>
    <row r="839" spans="27:27" x14ac:dyDescent="0.4">
      <c r="AA839" s="109" t="str">
        <f t="shared" ref="AA839:AA902" si="15">IF(B839="","",1)</f>
        <v/>
      </c>
    </row>
    <row r="840" spans="27:27" x14ac:dyDescent="0.4">
      <c r="AA840" s="109" t="str">
        <f t="shared" si="15"/>
        <v/>
      </c>
    </row>
    <row r="841" spans="27:27" x14ac:dyDescent="0.4">
      <c r="AA841" s="109" t="str">
        <f t="shared" si="15"/>
        <v/>
      </c>
    </row>
    <row r="842" spans="27:27" x14ac:dyDescent="0.4">
      <c r="AA842" s="109" t="str">
        <f t="shared" si="15"/>
        <v/>
      </c>
    </row>
    <row r="843" spans="27:27" x14ac:dyDescent="0.4">
      <c r="AA843" s="109" t="str">
        <f t="shared" si="15"/>
        <v/>
      </c>
    </row>
    <row r="844" spans="27:27" x14ac:dyDescent="0.4">
      <c r="AA844" s="109" t="str">
        <f t="shared" si="15"/>
        <v/>
      </c>
    </row>
    <row r="845" spans="27:27" x14ac:dyDescent="0.4">
      <c r="AA845" s="109" t="str">
        <f t="shared" si="15"/>
        <v/>
      </c>
    </row>
    <row r="846" spans="27:27" x14ac:dyDescent="0.4">
      <c r="AA846" s="109" t="str">
        <f t="shared" si="15"/>
        <v/>
      </c>
    </row>
    <row r="847" spans="27:27" x14ac:dyDescent="0.4">
      <c r="AA847" s="109" t="str">
        <f t="shared" si="15"/>
        <v/>
      </c>
    </row>
    <row r="848" spans="27:27" x14ac:dyDescent="0.4">
      <c r="AA848" s="109" t="str">
        <f t="shared" si="15"/>
        <v/>
      </c>
    </row>
    <row r="849" spans="27:27" x14ac:dyDescent="0.4">
      <c r="AA849" s="109" t="str">
        <f t="shared" si="15"/>
        <v/>
      </c>
    </row>
    <row r="850" spans="27:27" x14ac:dyDescent="0.4">
      <c r="AA850" s="109" t="str">
        <f t="shared" si="15"/>
        <v/>
      </c>
    </row>
    <row r="851" spans="27:27" x14ac:dyDescent="0.4">
      <c r="AA851" s="109" t="str">
        <f t="shared" si="15"/>
        <v/>
      </c>
    </row>
    <row r="852" spans="27:27" x14ac:dyDescent="0.4">
      <c r="AA852" s="109" t="str">
        <f t="shared" si="15"/>
        <v/>
      </c>
    </row>
    <row r="853" spans="27:27" x14ac:dyDescent="0.4">
      <c r="AA853" s="109" t="str">
        <f t="shared" si="15"/>
        <v/>
      </c>
    </row>
    <row r="854" spans="27:27" x14ac:dyDescent="0.4">
      <c r="AA854" s="109" t="str">
        <f t="shared" si="15"/>
        <v/>
      </c>
    </row>
    <row r="855" spans="27:27" x14ac:dyDescent="0.4">
      <c r="AA855" s="109" t="str">
        <f t="shared" si="15"/>
        <v/>
      </c>
    </row>
    <row r="856" spans="27:27" x14ac:dyDescent="0.4">
      <c r="AA856" s="109" t="str">
        <f t="shared" si="15"/>
        <v/>
      </c>
    </row>
    <row r="857" spans="27:27" x14ac:dyDescent="0.4">
      <c r="AA857" s="109" t="str">
        <f t="shared" si="15"/>
        <v/>
      </c>
    </row>
    <row r="858" spans="27:27" x14ac:dyDescent="0.4">
      <c r="AA858" s="109" t="str">
        <f t="shared" si="15"/>
        <v/>
      </c>
    </row>
    <row r="859" spans="27:27" x14ac:dyDescent="0.4">
      <c r="AA859" s="109" t="str">
        <f t="shared" si="15"/>
        <v/>
      </c>
    </row>
    <row r="860" spans="27:27" x14ac:dyDescent="0.4">
      <c r="AA860" s="109" t="str">
        <f t="shared" si="15"/>
        <v/>
      </c>
    </row>
    <row r="861" spans="27:27" x14ac:dyDescent="0.4">
      <c r="AA861" s="109" t="str">
        <f t="shared" si="15"/>
        <v/>
      </c>
    </row>
    <row r="862" spans="27:27" x14ac:dyDescent="0.4">
      <c r="AA862" s="109" t="str">
        <f t="shared" si="15"/>
        <v/>
      </c>
    </row>
    <row r="863" spans="27:27" x14ac:dyDescent="0.4">
      <c r="AA863" s="109" t="str">
        <f t="shared" si="15"/>
        <v/>
      </c>
    </row>
    <row r="864" spans="27:27" x14ac:dyDescent="0.4">
      <c r="AA864" s="109" t="str">
        <f t="shared" si="15"/>
        <v/>
      </c>
    </row>
    <row r="865" spans="27:27" x14ac:dyDescent="0.4">
      <c r="AA865" s="109" t="str">
        <f t="shared" si="15"/>
        <v/>
      </c>
    </row>
    <row r="866" spans="27:27" x14ac:dyDescent="0.4">
      <c r="AA866" s="109" t="str">
        <f t="shared" si="15"/>
        <v/>
      </c>
    </row>
    <row r="867" spans="27:27" x14ac:dyDescent="0.4">
      <c r="AA867" s="109" t="str">
        <f t="shared" si="15"/>
        <v/>
      </c>
    </row>
    <row r="868" spans="27:27" x14ac:dyDescent="0.4">
      <c r="AA868" s="109" t="str">
        <f t="shared" si="15"/>
        <v/>
      </c>
    </row>
    <row r="869" spans="27:27" x14ac:dyDescent="0.4">
      <c r="AA869" s="109" t="str">
        <f t="shared" si="15"/>
        <v/>
      </c>
    </row>
    <row r="870" spans="27:27" x14ac:dyDescent="0.4">
      <c r="AA870" s="109" t="str">
        <f t="shared" si="15"/>
        <v/>
      </c>
    </row>
    <row r="871" spans="27:27" x14ac:dyDescent="0.4">
      <c r="AA871" s="109" t="str">
        <f t="shared" si="15"/>
        <v/>
      </c>
    </row>
    <row r="872" spans="27:27" x14ac:dyDescent="0.4">
      <c r="AA872" s="109" t="str">
        <f t="shared" si="15"/>
        <v/>
      </c>
    </row>
    <row r="873" spans="27:27" x14ac:dyDescent="0.4">
      <c r="AA873" s="109" t="str">
        <f t="shared" si="15"/>
        <v/>
      </c>
    </row>
    <row r="874" spans="27:27" x14ac:dyDescent="0.4">
      <c r="AA874" s="109" t="str">
        <f t="shared" si="15"/>
        <v/>
      </c>
    </row>
    <row r="875" spans="27:27" x14ac:dyDescent="0.4">
      <c r="AA875" s="109" t="str">
        <f t="shared" si="15"/>
        <v/>
      </c>
    </row>
    <row r="876" spans="27:27" x14ac:dyDescent="0.4">
      <c r="AA876" s="109" t="str">
        <f t="shared" si="15"/>
        <v/>
      </c>
    </row>
    <row r="877" spans="27:27" x14ac:dyDescent="0.4">
      <c r="AA877" s="109" t="str">
        <f t="shared" si="15"/>
        <v/>
      </c>
    </row>
    <row r="878" spans="27:27" x14ac:dyDescent="0.4">
      <c r="AA878" s="109" t="str">
        <f t="shared" si="15"/>
        <v/>
      </c>
    </row>
    <row r="879" spans="27:27" x14ac:dyDescent="0.4">
      <c r="AA879" s="109" t="str">
        <f t="shared" si="15"/>
        <v/>
      </c>
    </row>
    <row r="880" spans="27:27" x14ac:dyDescent="0.4">
      <c r="AA880" s="109" t="str">
        <f t="shared" si="15"/>
        <v/>
      </c>
    </row>
    <row r="881" spans="27:27" x14ac:dyDescent="0.4">
      <c r="AA881" s="109" t="str">
        <f t="shared" si="15"/>
        <v/>
      </c>
    </row>
    <row r="882" spans="27:27" x14ac:dyDescent="0.4">
      <c r="AA882" s="109" t="str">
        <f t="shared" si="15"/>
        <v/>
      </c>
    </row>
    <row r="883" spans="27:27" x14ac:dyDescent="0.4">
      <c r="AA883" s="109" t="str">
        <f t="shared" si="15"/>
        <v/>
      </c>
    </row>
    <row r="884" spans="27:27" x14ac:dyDescent="0.4">
      <c r="AA884" s="109" t="str">
        <f t="shared" si="15"/>
        <v/>
      </c>
    </row>
    <row r="885" spans="27:27" x14ac:dyDescent="0.4">
      <c r="AA885" s="109" t="str">
        <f t="shared" si="15"/>
        <v/>
      </c>
    </row>
    <row r="886" spans="27:27" x14ac:dyDescent="0.4">
      <c r="AA886" s="109" t="str">
        <f t="shared" si="15"/>
        <v/>
      </c>
    </row>
    <row r="887" spans="27:27" x14ac:dyDescent="0.4">
      <c r="AA887" s="109" t="str">
        <f t="shared" si="15"/>
        <v/>
      </c>
    </row>
    <row r="888" spans="27:27" x14ac:dyDescent="0.4">
      <c r="AA888" s="109" t="str">
        <f t="shared" si="15"/>
        <v/>
      </c>
    </row>
    <row r="889" spans="27:27" x14ac:dyDescent="0.4">
      <c r="AA889" s="109" t="str">
        <f t="shared" si="15"/>
        <v/>
      </c>
    </row>
    <row r="890" spans="27:27" x14ac:dyDescent="0.4">
      <c r="AA890" s="109" t="str">
        <f t="shared" si="15"/>
        <v/>
      </c>
    </row>
    <row r="891" spans="27:27" x14ac:dyDescent="0.4">
      <c r="AA891" s="109" t="str">
        <f t="shared" si="15"/>
        <v/>
      </c>
    </row>
    <row r="892" spans="27:27" x14ac:dyDescent="0.4">
      <c r="AA892" s="109" t="str">
        <f t="shared" si="15"/>
        <v/>
      </c>
    </row>
    <row r="893" spans="27:27" x14ac:dyDescent="0.4">
      <c r="AA893" s="109" t="str">
        <f t="shared" si="15"/>
        <v/>
      </c>
    </row>
    <row r="894" spans="27:27" x14ac:dyDescent="0.4">
      <c r="AA894" s="109" t="str">
        <f t="shared" si="15"/>
        <v/>
      </c>
    </row>
    <row r="895" spans="27:27" x14ac:dyDescent="0.4">
      <c r="AA895" s="109" t="str">
        <f t="shared" si="15"/>
        <v/>
      </c>
    </row>
    <row r="896" spans="27:27" x14ac:dyDescent="0.4">
      <c r="AA896" s="109" t="str">
        <f t="shared" si="15"/>
        <v/>
      </c>
    </row>
    <row r="897" spans="27:27" x14ac:dyDescent="0.4">
      <c r="AA897" s="109" t="str">
        <f t="shared" si="15"/>
        <v/>
      </c>
    </row>
    <row r="898" spans="27:27" x14ac:dyDescent="0.4">
      <c r="AA898" s="109" t="str">
        <f t="shared" si="15"/>
        <v/>
      </c>
    </row>
    <row r="899" spans="27:27" x14ac:dyDescent="0.4">
      <c r="AA899" s="109" t="str">
        <f t="shared" si="15"/>
        <v/>
      </c>
    </row>
    <row r="900" spans="27:27" x14ac:dyDescent="0.4">
      <c r="AA900" s="109" t="str">
        <f t="shared" si="15"/>
        <v/>
      </c>
    </row>
    <row r="901" spans="27:27" x14ac:dyDescent="0.4">
      <c r="AA901" s="109" t="str">
        <f t="shared" si="15"/>
        <v/>
      </c>
    </row>
    <row r="902" spans="27:27" x14ac:dyDescent="0.4">
      <c r="AA902" s="109" t="str">
        <f t="shared" si="15"/>
        <v/>
      </c>
    </row>
    <row r="903" spans="27:27" x14ac:dyDescent="0.4">
      <c r="AA903" s="109" t="str">
        <f t="shared" ref="AA903:AA966" si="16">IF(B903="","",1)</f>
        <v/>
      </c>
    </row>
    <row r="904" spans="27:27" x14ac:dyDescent="0.4">
      <c r="AA904" s="109" t="str">
        <f t="shared" si="16"/>
        <v/>
      </c>
    </row>
    <row r="905" spans="27:27" x14ac:dyDescent="0.4">
      <c r="AA905" s="109" t="str">
        <f t="shared" si="16"/>
        <v/>
      </c>
    </row>
    <row r="906" spans="27:27" x14ac:dyDescent="0.4">
      <c r="AA906" s="109" t="str">
        <f t="shared" si="16"/>
        <v/>
      </c>
    </row>
    <row r="907" spans="27:27" x14ac:dyDescent="0.4">
      <c r="AA907" s="109" t="str">
        <f t="shared" si="16"/>
        <v/>
      </c>
    </row>
    <row r="908" spans="27:27" x14ac:dyDescent="0.4">
      <c r="AA908" s="109" t="str">
        <f t="shared" si="16"/>
        <v/>
      </c>
    </row>
    <row r="909" spans="27:27" x14ac:dyDescent="0.4">
      <c r="AA909" s="109" t="str">
        <f t="shared" si="16"/>
        <v/>
      </c>
    </row>
    <row r="910" spans="27:27" x14ac:dyDescent="0.4">
      <c r="AA910" s="109" t="str">
        <f t="shared" si="16"/>
        <v/>
      </c>
    </row>
    <row r="911" spans="27:27" x14ac:dyDescent="0.4">
      <c r="AA911" s="109" t="str">
        <f t="shared" si="16"/>
        <v/>
      </c>
    </row>
    <row r="912" spans="27:27" x14ac:dyDescent="0.4">
      <c r="AA912" s="109" t="str">
        <f t="shared" si="16"/>
        <v/>
      </c>
    </row>
    <row r="913" spans="27:27" x14ac:dyDescent="0.4">
      <c r="AA913" s="109" t="str">
        <f t="shared" si="16"/>
        <v/>
      </c>
    </row>
    <row r="914" spans="27:27" x14ac:dyDescent="0.4">
      <c r="AA914" s="109" t="str">
        <f t="shared" si="16"/>
        <v/>
      </c>
    </row>
    <row r="915" spans="27:27" x14ac:dyDescent="0.4">
      <c r="AA915" s="109" t="str">
        <f t="shared" si="16"/>
        <v/>
      </c>
    </row>
    <row r="916" spans="27:27" x14ac:dyDescent="0.4">
      <c r="AA916" s="109" t="str">
        <f t="shared" si="16"/>
        <v/>
      </c>
    </row>
    <row r="917" spans="27:27" x14ac:dyDescent="0.4">
      <c r="AA917" s="109" t="str">
        <f t="shared" si="16"/>
        <v/>
      </c>
    </row>
    <row r="918" spans="27:27" x14ac:dyDescent="0.4">
      <c r="AA918" s="109" t="str">
        <f t="shared" si="16"/>
        <v/>
      </c>
    </row>
    <row r="919" spans="27:27" x14ac:dyDescent="0.4">
      <c r="AA919" s="109" t="str">
        <f t="shared" si="16"/>
        <v/>
      </c>
    </row>
    <row r="920" spans="27:27" x14ac:dyDescent="0.4">
      <c r="AA920" s="109" t="str">
        <f t="shared" si="16"/>
        <v/>
      </c>
    </row>
    <row r="921" spans="27:27" x14ac:dyDescent="0.4">
      <c r="AA921" s="109" t="str">
        <f t="shared" si="16"/>
        <v/>
      </c>
    </row>
    <row r="922" spans="27:27" x14ac:dyDescent="0.4">
      <c r="AA922" s="109" t="str">
        <f t="shared" si="16"/>
        <v/>
      </c>
    </row>
    <row r="923" spans="27:27" x14ac:dyDescent="0.4">
      <c r="AA923" s="109" t="str">
        <f t="shared" si="16"/>
        <v/>
      </c>
    </row>
    <row r="924" spans="27:27" x14ac:dyDescent="0.4">
      <c r="AA924" s="109" t="str">
        <f t="shared" si="16"/>
        <v/>
      </c>
    </row>
    <row r="925" spans="27:27" x14ac:dyDescent="0.4">
      <c r="AA925" s="109" t="str">
        <f t="shared" si="16"/>
        <v/>
      </c>
    </row>
    <row r="926" spans="27:27" x14ac:dyDescent="0.4">
      <c r="AA926" s="109" t="str">
        <f t="shared" si="16"/>
        <v/>
      </c>
    </row>
    <row r="927" spans="27:27" x14ac:dyDescent="0.4">
      <c r="AA927" s="109" t="str">
        <f t="shared" si="16"/>
        <v/>
      </c>
    </row>
    <row r="928" spans="27:27" x14ac:dyDescent="0.4">
      <c r="AA928" s="109" t="str">
        <f t="shared" si="16"/>
        <v/>
      </c>
    </row>
    <row r="929" spans="27:27" x14ac:dyDescent="0.4">
      <c r="AA929" s="109" t="str">
        <f t="shared" si="16"/>
        <v/>
      </c>
    </row>
    <row r="930" spans="27:27" x14ac:dyDescent="0.4">
      <c r="AA930" s="109" t="str">
        <f t="shared" si="16"/>
        <v/>
      </c>
    </row>
    <row r="931" spans="27:27" x14ac:dyDescent="0.4">
      <c r="AA931" s="109" t="str">
        <f t="shared" si="16"/>
        <v/>
      </c>
    </row>
    <row r="932" spans="27:27" x14ac:dyDescent="0.4">
      <c r="AA932" s="109" t="str">
        <f t="shared" si="16"/>
        <v/>
      </c>
    </row>
    <row r="933" spans="27:27" x14ac:dyDescent="0.4">
      <c r="AA933" s="109" t="str">
        <f t="shared" si="16"/>
        <v/>
      </c>
    </row>
    <row r="934" spans="27:27" x14ac:dyDescent="0.4">
      <c r="AA934" s="109" t="str">
        <f t="shared" si="16"/>
        <v/>
      </c>
    </row>
    <row r="935" spans="27:27" x14ac:dyDescent="0.4">
      <c r="AA935" s="109" t="str">
        <f t="shared" si="16"/>
        <v/>
      </c>
    </row>
    <row r="936" spans="27:27" x14ac:dyDescent="0.4">
      <c r="AA936" s="109" t="str">
        <f t="shared" si="16"/>
        <v/>
      </c>
    </row>
    <row r="937" spans="27:27" x14ac:dyDescent="0.4">
      <c r="AA937" s="109" t="str">
        <f t="shared" si="16"/>
        <v/>
      </c>
    </row>
    <row r="938" spans="27:27" x14ac:dyDescent="0.4">
      <c r="AA938" s="109" t="str">
        <f t="shared" si="16"/>
        <v/>
      </c>
    </row>
    <row r="939" spans="27:27" x14ac:dyDescent="0.4">
      <c r="AA939" s="109" t="str">
        <f t="shared" si="16"/>
        <v/>
      </c>
    </row>
    <row r="940" spans="27:27" x14ac:dyDescent="0.4">
      <c r="AA940" s="109" t="str">
        <f t="shared" si="16"/>
        <v/>
      </c>
    </row>
    <row r="941" spans="27:27" x14ac:dyDescent="0.4">
      <c r="AA941" s="109" t="str">
        <f t="shared" si="16"/>
        <v/>
      </c>
    </row>
    <row r="942" spans="27:27" x14ac:dyDescent="0.4">
      <c r="AA942" s="109" t="str">
        <f t="shared" si="16"/>
        <v/>
      </c>
    </row>
    <row r="943" spans="27:27" x14ac:dyDescent="0.4">
      <c r="AA943" s="109" t="str">
        <f t="shared" si="16"/>
        <v/>
      </c>
    </row>
    <row r="944" spans="27:27" x14ac:dyDescent="0.4">
      <c r="AA944" s="109" t="str">
        <f t="shared" si="16"/>
        <v/>
      </c>
    </row>
    <row r="945" spans="27:27" x14ac:dyDescent="0.4">
      <c r="AA945" s="109" t="str">
        <f t="shared" si="16"/>
        <v/>
      </c>
    </row>
    <row r="946" spans="27:27" x14ac:dyDescent="0.4">
      <c r="AA946" s="109" t="str">
        <f t="shared" si="16"/>
        <v/>
      </c>
    </row>
    <row r="947" spans="27:27" x14ac:dyDescent="0.4">
      <c r="AA947" s="109" t="str">
        <f t="shared" si="16"/>
        <v/>
      </c>
    </row>
    <row r="948" spans="27:27" x14ac:dyDescent="0.4">
      <c r="AA948" s="109" t="str">
        <f t="shared" si="16"/>
        <v/>
      </c>
    </row>
    <row r="949" spans="27:27" x14ac:dyDescent="0.4">
      <c r="AA949" s="109" t="str">
        <f t="shared" si="16"/>
        <v/>
      </c>
    </row>
    <row r="950" spans="27:27" x14ac:dyDescent="0.4">
      <c r="AA950" s="109" t="str">
        <f t="shared" si="16"/>
        <v/>
      </c>
    </row>
    <row r="951" spans="27:27" x14ac:dyDescent="0.4">
      <c r="AA951" s="109" t="str">
        <f t="shared" si="16"/>
        <v/>
      </c>
    </row>
    <row r="952" spans="27:27" x14ac:dyDescent="0.4">
      <c r="AA952" s="109" t="str">
        <f t="shared" si="16"/>
        <v/>
      </c>
    </row>
    <row r="953" spans="27:27" x14ac:dyDescent="0.4">
      <c r="AA953" s="109" t="str">
        <f t="shared" si="16"/>
        <v/>
      </c>
    </row>
    <row r="954" spans="27:27" x14ac:dyDescent="0.4">
      <c r="AA954" s="109" t="str">
        <f t="shared" si="16"/>
        <v/>
      </c>
    </row>
    <row r="955" spans="27:27" x14ac:dyDescent="0.4">
      <c r="AA955" s="109" t="str">
        <f t="shared" si="16"/>
        <v/>
      </c>
    </row>
    <row r="956" spans="27:27" x14ac:dyDescent="0.4">
      <c r="AA956" s="109" t="str">
        <f t="shared" si="16"/>
        <v/>
      </c>
    </row>
    <row r="957" spans="27:27" x14ac:dyDescent="0.4">
      <c r="AA957" s="109" t="str">
        <f t="shared" si="16"/>
        <v/>
      </c>
    </row>
    <row r="958" spans="27:27" x14ac:dyDescent="0.4">
      <c r="AA958" s="109" t="str">
        <f t="shared" si="16"/>
        <v/>
      </c>
    </row>
    <row r="959" spans="27:27" x14ac:dyDescent="0.4">
      <c r="AA959" s="109" t="str">
        <f t="shared" si="16"/>
        <v/>
      </c>
    </row>
    <row r="960" spans="27:27" x14ac:dyDescent="0.4">
      <c r="AA960" s="109" t="str">
        <f t="shared" si="16"/>
        <v/>
      </c>
    </row>
    <row r="961" spans="27:27" x14ac:dyDescent="0.4">
      <c r="AA961" s="109" t="str">
        <f t="shared" si="16"/>
        <v/>
      </c>
    </row>
    <row r="962" spans="27:27" x14ac:dyDescent="0.4">
      <c r="AA962" s="109" t="str">
        <f t="shared" si="16"/>
        <v/>
      </c>
    </row>
    <row r="963" spans="27:27" x14ac:dyDescent="0.4">
      <c r="AA963" s="109" t="str">
        <f t="shared" si="16"/>
        <v/>
      </c>
    </row>
    <row r="964" spans="27:27" x14ac:dyDescent="0.4">
      <c r="AA964" s="109" t="str">
        <f t="shared" si="16"/>
        <v/>
      </c>
    </row>
    <row r="965" spans="27:27" x14ac:dyDescent="0.4">
      <c r="AA965" s="109" t="str">
        <f t="shared" si="16"/>
        <v/>
      </c>
    </row>
    <row r="966" spans="27:27" x14ac:dyDescent="0.4">
      <c r="AA966" s="109" t="str">
        <f t="shared" si="16"/>
        <v/>
      </c>
    </row>
    <row r="967" spans="27:27" x14ac:dyDescent="0.4">
      <c r="AA967" s="109" t="str">
        <f t="shared" ref="AA967:AA1030" si="17">IF(B967="","",1)</f>
        <v/>
      </c>
    </row>
    <row r="968" spans="27:27" x14ac:dyDescent="0.4">
      <c r="AA968" s="109" t="str">
        <f t="shared" si="17"/>
        <v/>
      </c>
    </row>
    <row r="969" spans="27:27" x14ac:dyDescent="0.4">
      <c r="AA969" s="109" t="str">
        <f t="shared" si="17"/>
        <v/>
      </c>
    </row>
    <row r="970" spans="27:27" x14ac:dyDescent="0.4">
      <c r="AA970" s="109" t="str">
        <f t="shared" si="17"/>
        <v/>
      </c>
    </row>
    <row r="971" spans="27:27" x14ac:dyDescent="0.4">
      <c r="AA971" s="109" t="str">
        <f t="shared" si="17"/>
        <v/>
      </c>
    </row>
    <row r="972" spans="27:27" x14ac:dyDescent="0.4">
      <c r="AA972" s="109" t="str">
        <f t="shared" si="17"/>
        <v/>
      </c>
    </row>
    <row r="973" spans="27:27" x14ac:dyDescent="0.4">
      <c r="AA973" s="109" t="str">
        <f t="shared" si="17"/>
        <v/>
      </c>
    </row>
    <row r="974" spans="27:27" x14ac:dyDescent="0.4">
      <c r="AA974" s="109" t="str">
        <f t="shared" si="17"/>
        <v/>
      </c>
    </row>
    <row r="975" spans="27:27" x14ac:dyDescent="0.4">
      <c r="AA975" s="109" t="str">
        <f t="shared" si="17"/>
        <v/>
      </c>
    </row>
    <row r="976" spans="27:27" x14ac:dyDescent="0.4">
      <c r="AA976" s="109" t="str">
        <f t="shared" si="17"/>
        <v/>
      </c>
    </row>
    <row r="977" spans="27:27" x14ac:dyDescent="0.4">
      <c r="AA977" s="109" t="str">
        <f t="shared" si="17"/>
        <v/>
      </c>
    </row>
    <row r="978" spans="27:27" x14ac:dyDescent="0.4">
      <c r="AA978" s="109" t="str">
        <f t="shared" si="17"/>
        <v/>
      </c>
    </row>
    <row r="979" spans="27:27" x14ac:dyDescent="0.4">
      <c r="AA979" s="109" t="str">
        <f t="shared" si="17"/>
        <v/>
      </c>
    </row>
    <row r="980" spans="27:27" x14ac:dyDescent="0.4">
      <c r="AA980" s="109" t="str">
        <f t="shared" si="17"/>
        <v/>
      </c>
    </row>
    <row r="981" spans="27:27" x14ac:dyDescent="0.4">
      <c r="AA981" s="109" t="str">
        <f t="shared" si="17"/>
        <v/>
      </c>
    </row>
    <row r="982" spans="27:27" x14ac:dyDescent="0.4">
      <c r="AA982" s="109" t="str">
        <f t="shared" si="17"/>
        <v/>
      </c>
    </row>
    <row r="983" spans="27:27" x14ac:dyDescent="0.4">
      <c r="AA983" s="109" t="str">
        <f t="shared" si="17"/>
        <v/>
      </c>
    </row>
    <row r="984" spans="27:27" x14ac:dyDescent="0.4">
      <c r="AA984" s="109" t="str">
        <f t="shared" si="17"/>
        <v/>
      </c>
    </row>
    <row r="985" spans="27:27" x14ac:dyDescent="0.4">
      <c r="AA985" s="109" t="str">
        <f t="shared" si="17"/>
        <v/>
      </c>
    </row>
    <row r="986" spans="27:27" x14ac:dyDescent="0.4">
      <c r="AA986" s="109" t="str">
        <f t="shared" si="17"/>
        <v/>
      </c>
    </row>
    <row r="987" spans="27:27" x14ac:dyDescent="0.4">
      <c r="AA987" s="109" t="str">
        <f t="shared" si="17"/>
        <v/>
      </c>
    </row>
    <row r="988" spans="27:27" x14ac:dyDescent="0.4">
      <c r="AA988" s="109" t="str">
        <f t="shared" si="17"/>
        <v/>
      </c>
    </row>
    <row r="989" spans="27:27" x14ac:dyDescent="0.4">
      <c r="AA989" s="109" t="str">
        <f t="shared" si="17"/>
        <v/>
      </c>
    </row>
    <row r="990" spans="27:27" x14ac:dyDescent="0.4">
      <c r="AA990" s="109" t="str">
        <f t="shared" si="17"/>
        <v/>
      </c>
    </row>
    <row r="991" spans="27:27" x14ac:dyDescent="0.4">
      <c r="AA991" s="109" t="str">
        <f t="shared" si="17"/>
        <v/>
      </c>
    </row>
    <row r="992" spans="27:27" x14ac:dyDescent="0.4">
      <c r="AA992" s="109" t="str">
        <f t="shared" si="17"/>
        <v/>
      </c>
    </row>
    <row r="993" spans="27:27" x14ac:dyDescent="0.4">
      <c r="AA993" s="109" t="str">
        <f t="shared" si="17"/>
        <v/>
      </c>
    </row>
    <row r="994" spans="27:27" x14ac:dyDescent="0.4">
      <c r="AA994" s="109" t="str">
        <f t="shared" si="17"/>
        <v/>
      </c>
    </row>
    <row r="995" spans="27:27" x14ac:dyDescent="0.4">
      <c r="AA995" s="109" t="str">
        <f t="shared" si="17"/>
        <v/>
      </c>
    </row>
    <row r="996" spans="27:27" x14ac:dyDescent="0.4">
      <c r="AA996" s="109" t="str">
        <f t="shared" si="17"/>
        <v/>
      </c>
    </row>
    <row r="997" spans="27:27" x14ac:dyDescent="0.4">
      <c r="AA997" s="109" t="str">
        <f t="shared" si="17"/>
        <v/>
      </c>
    </row>
    <row r="998" spans="27:27" x14ac:dyDescent="0.4">
      <c r="AA998" s="109" t="str">
        <f t="shared" si="17"/>
        <v/>
      </c>
    </row>
    <row r="999" spans="27:27" x14ac:dyDescent="0.4">
      <c r="AA999" s="109" t="str">
        <f t="shared" si="17"/>
        <v/>
      </c>
    </row>
    <row r="1000" spans="27:27" x14ac:dyDescent="0.4">
      <c r="AA1000" s="109" t="str">
        <f t="shared" si="17"/>
        <v/>
      </c>
    </row>
    <row r="1001" spans="27:27" x14ac:dyDescent="0.4">
      <c r="AA1001" s="109" t="str">
        <f t="shared" si="17"/>
        <v/>
      </c>
    </row>
    <row r="1002" spans="27:27" x14ac:dyDescent="0.4">
      <c r="AA1002" s="109" t="str">
        <f t="shared" si="17"/>
        <v/>
      </c>
    </row>
    <row r="1003" spans="27:27" x14ac:dyDescent="0.4">
      <c r="AA1003" s="109" t="str">
        <f t="shared" si="17"/>
        <v/>
      </c>
    </row>
    <row r="1004" spans="27:27" x14ac:dyDescent="0.4">
      <c r="AA1004" s="109" t="str">
        <f t="shared" si="17"/>
        <v/>
      </c>
    </row>
    <row r="1005" spans="27:27" x14ac:dyDescent="0.4">
      <c r="AA1005" s="109" t="str">
        <f t="shared" si="17"/>
        <v/>
      </c>
    </row>
    <row r="1006" spans="27:27" x14ac:dyDescent="0.4">
      <c r="AA1006" s="109" t="str">
        <f t="shared" si="17"/>
        <v/>
      </c>
    </row>
    <row r="1007" spans="27:27" x14ac:dyDescent="0.4">
      <c r="AA1007" s="109" t="str">
        <f t="shared" si="17"/>
        <v/>
      </c>
    </row>
    <row r="1008" spans="27:27" x14ac:dyDescent="0.4">
      <c r="AA1008" s="109" t="str">
        <f t="shared" si="17"/>
        <v/>
      </c>
    </row>
    <row r="1009" spans="27:27" x14ac:dyDescent="0.4">
      <c r="AA1009" s="109" t="str">
        <f t="shared" si="17"/>
        <v/>
      </c>
    </row>
    <row r="1010" spans="27:27" x14ac:dyDescent="0.4">
      <c r="AA1010" s="109" t="str">
        <f t="shared" si="17"/>
        <v/>
      </c>
    </row>
    <row r="1011" spans="27:27" x14ac:dyDescent="0.4">
      <c r="AA1011" s="109" t="str">
        <f t="shared" si="17"/>
        <v/>
      </c>
    </row>
    <row r="1012" spans="27:27" x14ac:dyDescent="0.4">
      <c r="AA1012" s="109" t="str">
        <f t="shared" si="17"/>
        <v/>
      </c>
    </row>
    <row r="1013" spans="27:27" x14ac:dyDescent="0.4">
      <c r="AA1013" s="109" t="str">
        <f t="shared" si="17"/>
        <v/>
      </c>
    </row>
    <row r="1014" spans="27:27" x14ac:dyDescent="0.4">
      <c r="AA1014" s="109" t="str">
        <f t="shared" si="17"/>
        <v/>
      </c>
    </row>
    <row r="1015" spans="27:27" x14ac:dyDescent="0.4">
      <c r="AA1015" s="109" t="str">
        <f t="shared" si="17"/>
        <v/>
      </c>
    </row>
    <row r="1016" spans="27:27" x14ac:dyDescent="0.4">
      <c r="AA1016" s="109" t="str">
        <f t="shared" si="17"/>
        <v/>
      </c>
    </row>
    <row r="1017" spans="27:27" x14ac:dyDescent="0.4">
      <c r="AA1017" s="109" t="str">
        <f t="shared" si="17"/>
        <v/>
      </c>
    </row>
    <row r="1018" spans="27:27" x14ac:dyDescent="0.4">
      <c r="AA1018" s="109" t="str">
        <f t="shared" si="17"/>
        <v/>
      </c>
    </row>
    <row r="1019" spans="27:27" x14ac:dyDescent="0.4">
      <c r="AA1019" s="109" t="str">
        <f t="shared" si="17"/>
        <v/>
      </c>
    </row>
    <row r="1020" spans="27:27" x14ac:dyDescent="0.4">
      <c r="AA1020" s="109" t="str">
        <f t="shared" si="17"/>
        <v/>
      </c>
    </row>
    <row r="1021" spans="27:27" x14ac:dyDescent="0.4">
      <c r="AA1021" s="109" t="str">
        <f t="shared" si="17"/>
        <v/>
      </c>
    </row>
    <row r="1022" spans="27:27" x14ac:dyDescent="0.4">
      <c r="AA1022" s="109" t="str">
        <f t="shared" si="17"/>
        <v/>
      </c>
    </row>
    <row r="1023" spans="27:27" x14ac:dyDescent="0.4">
      <c r="AA1023" s="109" t="str">
        <f t="shared" si="17"/>
        <v/>
      </c>
    </row>
    <row r="1024" spans="27:27" x14ac:dyDescent="0.4">
      <c r="AA1024" s="109" t="str">
        <f t="shared" si="17"/>
        <v/>
      </c>
    </row>
    <row r="1025" spans="27:27" x14ac:dyDescent="0.4">
      <c r="AA1025" s="109" t="str">
        <f t="shared" si="17"/>
        <v/>
      </c>
    </row>
    <row r="1026" spans="27:27" x14ac:dyDescent="0.4">
      <c r="AA1026" s="109" t="str">
        <f t="shared" si="17"/>
        <v/>
      </c>
    </row>
    <row r="1027" spans="27:27" x14ac:dyDescent="0.4">
      <c r="AA1027" s="109" t="str">
        <f t="shared" si="17"/>
        <v/>
      </c>
    </row>
    <row r="1028" spans="27:27" x14ac:dyDescent="0.4">
      <c r="AA1028" s="109" t="str">
        <f t="shared" si="17"/>
        <v/>
      </c>
    </row>
    <row r="1029" spans="27:27" x14ac:dyDescent="0.4">
      <c r="AA1029" s="109" t="str">
        <f t="shared" si="17"/>
        <v/>
      </c>
    </row>
    <row r="1030" spans="27:27" x14ac:dyDescent="0.4">
      <c r="AA1030" s="109" t="str">
        <f t="shared" si="17"/>
        <v/>
      </c>
    </row>
    <row r="1031" spans="27:27" x14ac:dyDescent="0.4">
      <c r="AA1031" s="109" t="str">
        <f t="shared" ref="AA1031:AA1094" si="18">IF(B1031="","",1)</f>
        <v/>
      </c>
    </row>
    <row r="1032" spans="27:27" x14ac:dyDescent="0.4">
      <c r="AA1032" s="109" t="str">
        <f t="shared" si="18"/>
        <v/>
      </c>
    </row>
    <row r="1033" spans="27:27" x14ac:dyDescent="0.4">
      <c r="AA1033" s="109" t="str">
        <f t="shared" si="18"/>
        <v/>
      </c>
    </row>
    <row r="1034" spans="27:27" x14ac:dyDescent="0.4">
      <c r="AA1034" s="109" t="str">
        <f t="shared" si="18"/>
        <v/>
      </c>
    </row>
    <row r="1035" spans="27:27" x14ac:dyDescent="0.4">
      <c r="AA1035" s="109" t="str">
        <f t="shared" si="18"/>
        <v/>
      </c>
    </row>
    <row r="1036" spans="27:27" x14ac:dyDescent="0.4">
      <c r="AA1036" s="109" t="str">
        <f t="shared" si="18"/>
        <v/>
      </c>
    </row>
    <row r="1037" spans="27:27" x14ac:dyDescent="0.4">
      <c r="AA1037" s="109" t="str">
        <f t="shared" si="18"/>
        <v/>
      </c>
    </row>
    <row r="1038" spans="27:27" x14ac:dyDescent="0.4">
      <c r="AA1038" s="109" t="str">
        <f t="shared" si="18"/>
        <v/>
      </c>
    </row>
    <row r="1039" spans="27:27" x14ac:dyDescent="0.4">
      <c r="AA1039" s="109" t="str">
        <f t="shared" si="18"/>
        <v/>
      </c>
    </row>
    <row r="1040" spans="27:27" x14ac:dyDescent="0.4">
      <c r="AA1040" s="109" t="str">
        <f t="shared" si="18"/>
        <v/>
      </c>
    </row>
    <row r="1041" spans="27:27" x14ac:dyDescent="0.4">
      <c r="AA1041" s="109" t="str">
        <f t="shared" si="18"/>
        <v/>
      </c>
    </row>
    <row r="1042" spans="27:27" x14ac:dyDescent="0.4">
      <c r="AA1042" s="109" t="str">
        <f t="shared" si="18"/>
        <v/>
      </c>
    </row>
    <row r="1043" spans="27:27" x14ac:dyDescent="0.4">
      <c r="AA1043" s="109" t="str">
        <f t="shared" si="18"/>
        <v/>
      </c>
    </row>
    <row r="1044" spans="27:27" x14ac:dyDescent="0.4">
      <c r="AA1044" s="109" t="str">
        <f t="shared" si="18"/>
        <v/>
      </c>
    </row>
    <row r="1045" spans="27:27" x14ac:dyDescent="0.4">
      <c r="AA1045" s="109" t="str">
        <f t="shared" si="18"/>
        <v/>
      </c>
    </row>
    <row r="1046" spans="27:27" x14ac:dyDescent="0.4">
      <c r="AA1046" s="109" t="str">
        <f t="shared" si="18"/>
        <v/>
      </c>
    </row>
    <row r="1047" spans="27:27" x14ac:dyDescent="0.4">
      <c r="AA1047" s="109" t="str">
        <f t="shared" si="18"/>
        <v/>
      </c>
    </row>
    <row r="1048" spans="27:27" x14ac:dyDescent="0.4">
      <c r="AA1048" s="109" t="str">
        <f t="shared" si="18"/>
        <v/>
      </c>
    </row>
    <row r="1049" spans="27:27" x14ac:dyDescent="0.4">
      <c r="AA1049" s="109" t="str">
        <f t="shared" si="18"/>
        <v/>
      </c>
    </row>
    <row r="1050" spans="27:27" x14ac:dyDescent="0.4">
      <c r="AA1050" s="109" t="str">
        <f t="shared" si="18"/>
        <v/>
      </c>
    </row>
    <row r="1051" spans="27:27" x14ac:dyDescent="0.4">
      <c r="AA1051" s="109" t="str">
        <f t="shared" si="18"/>
        <v/>
      </c>
    </row>
    <row r="1052" spans="27:27" x14ac:dyDescent="0.4">
      <c r="AA1052" s="109" t="str">
        <f t="shared" si="18"/>
        <v/>
      </c>
    </row>
    <row r="1053" spans="27:27" x14ac:dyDescent="0.4">
      <c r="AA1053" s="109" t="str">
        <f t="shared" si="18"/>
        <v/>
      </c>
    </row>
    <row r="1054" spans="27:27" x14ac:dyDescent="0.4">
      <c r="AA1054" s="109" t="str">
        <f t="shared" si="18"/>
        <v/>
      </c>
    </row>
    <row r="1055" spans="27:27" x14ac:dyDescent="0.4">
      <c r="AA1055" s="109" t="str">
        <f t="shared" si="18"/>
        <v/>
      </c>
    </row>
    <row r="1056" spans="27:27" x14ac:dyDescent="0.4">
      <c r="AA1056" s="109" t="str">
        <f t="shared" si="18"/>
        <v/>
      </c>
    </row>
    <row r="1057" spans="27:27" x14ac:dyDescent="0.4">
      <c r="AA1057" s="109" t="str">
        <f t="shared" si="18"/>
        <v/>
      </c>
    </row>
    <row r="1058" spans="27:27" x14ac:dyDescent="0.4">
      <c r="AA1058" s="109" t="str">
        <f t="shared" si="18"/>
        <v/>
      </c>
    </row>
    <row r="1059" spans="27:27" x14ac:dyDescent="0.4">
      <c r="AA1059" s="109" t="str">
        <f t="shared" si="18"/>
        <v/>
      </c>
    </row>
    <row r="1060" spans="27:27" x14ac:dyDescent="0.4">
      <c r="AA1060" s="109" t="str">
        <f t="shared" si="18"/>
        <v/>
      </c>
    </row>
    <row r="1061" spans="27:27" x14ac:dyDescent="0.4">
      <c r="AA1061" s="109" t="str">
        <f t="shared" si="18"/>
        <v/>
      </c>
    </row>
    <row r="1062" spans="27:27" x14ac:dyDescent="0.4">
      <c r="AA1062" s="109" t="str">
        <f t="shared" si="18"/>
        <v/>
      </c>
    </row>
    <row r="1063" spans="27:27" x14ac:dyDescent="0.4">
      <c r="AA1063" s="109" t="str">
        <f t="shared" si="18"/>
        <v/>
      </c>
    </row>
    <row r="1064" spans="27:27" x14ac:dyDescent="0.4">
      <c r="AA1064" s="109" t="str">
        <f t="shared" si="18"/>
        <v/>
      </c>
    </row>
    <row r="1065" spans="27:27" x14ac:dyDescent="0.4">
      <c r="AA1065" s="109" t="str">
        <f t="shared" si="18"/>
        <v/>
      </c>
    </row>
    <row r="1066" spans="27:27" x14ac:dyDescent="0.4">
      <c r="AA1066" s="109" t="str">
        <f t="shared" si="18"/>
        <v/>
      </c>
    </row>
    <row r="1067" spans="27:27" x14ac:dyDescent="0.4">
      <c r="AA1067" s="109" t="str">
        <f t="shared" si="18"/>
        <v/>
      </c>
    </row>
    <row r="1068" spans="27:27" x14ac:dyDescent="0.4">
      <c r="AA1068" s="109" t="str">
        <f t="shared" si="18"/>
        <v/>
      </c>
    </row>
    <row r="1069" spans="27:27" x14ac:dyDescent="0.4">
      <c r="AA1069" s="109" t="str">
        <f t="shared" si="18"/>
        <v/>
      </c>
    </row>
    <row r="1070" spans="27:27" x14ac:dyDescent="0.4">
      <c r="AA1070" s="109" t="str">
        <f t="shared" si="18"/>
        <v/>
      </c>
    </row>
    <row r="1071" spans="27:27" x14ac:dyDescent="0.4">
      <c r="AA1071" s="109" t="str">
        <f t="shared" si="18"/>
        <v/>
      </c>
    </row>
    <row r="1072" spans="27:27" x14ac:dyDescent="0.4">
      <c r="AA1072" s="109" t="str">
        <f t="shared" si="18"/>
        <v/>
      </c>
    </row>
    <row r="1073" spans="27:27" x14ac:dyDescent="0.4">
      <c r="AA1073" s="109" t="str">
        <f t="shared" si="18"/>
        <v/>
      </c>
    </row>
    <row r="1074" spans="27:27" x14ac:dyDescent="0.4">
      <c r="AA1074" s="109" t="str">
        <f t="shared" si="18"/>
        <v/>
      </c>
    </row>
    <row r="1075" spans="27:27" x14ac:dyDescent="0.4">
      <c r="AA1075" s="109" t="str">
        <f t="shared" si="18"/>
        <v/>
      </c>
    </row>
    <row r="1076" spans="27:27" x14ac:dyDescent="0.4">
      <c r="AA1076" s="109" t="str">
        <f t="shared" si="18"/>
        <v/>
      </c>
    </row>
    <row r="1077" spans="27:27" x14ac:dyDescent="0.4">
      <c r="AA1077" s="109" t="str">
        <f t="shared" si="18"/>
        <v/>
      </c>
    </row>
    <row r="1078" spans="27:27" x14ac:dyDescent="0.4">
      <c r="AA1078" s="109" t="str">
        <f t="shared" si="18"/>
        <v/>
      </c>
    </row>
    <row r="1079" spans="27:27" x14ac:dyDescent="0.4">
      <c r="AA1079" s="109" t="str">
        <f t="shared" si="18"/>
        <v/>
      </c>
    </row>
    <row r="1080" spans="27:27" x14ac:dyDescent="0.4">
      <c r="AA1080" s="109" t="str">
        <f t="shared" si="18"/>
        <v/>
      </c>
    </row>
    <row r="1081" spans="27:27" x14ac:dyDescent="0.4">
      <c r="AA1081" s="109" t="str">
        <f t="shared" si="18"/>
        <v/>
      </c>
    </row>
    <row r="1082" spans="27:27" x14ac:dyDescent="0.4">
      <c r="AA1082" s="109" t="str">
        <f t="shared" si="18"/>
        <v/>
      </c>
    </row>
    <row r="1083" spans="27:27" x14ac:dyDescent="0.4">
      <c r="AA1083" s="109" t="str">
        <f t="shared" si="18"/>
        <v/>
      </c>
    </row>
    <row r="1084" spans="27:27" x14ac:dyDescent="0.4">
      <c r="AA1084" s="109" t="str">
        <f t="shared" si="18"/>
        <v/>
      </c>
    </row>
    <row r="1085" spans="27:27" x14ac:dyDescent="0.4">
      <c r="AA1085" s="109" t="str">
        <f t="shared" si="18"/>
        <v/>
      </c>
    </row>
    <row r="1086" spans="27:27" x14ac:dyDescent="0.4">
      <c r="AA1086" s="109" t="str">
        <f t="shared" si="18"/>
        <v/>
      </c>
    </row>
    <row r="1087" spans="27:27" x14ac:dyDescent="0.4">
      <c r="AA1087" s="109" t="str">
        <f t="shared" si="18"/>
        <v/>
      </c>
    </row>
    <row r="1088" spans="27:27" x14ac:dyDescent="0.4">
      <c r="AA1088" s="109" t="str">
        <f t="shared" si="18"/>
        <v/>
      </c>
    </row>
    <row r="1089" spans="27:27" x14ac:dyDescent="0.4">
      <c r="AA1089" s="109" t="str">
        <f t="shared" si="18"/>
        <v/>
      </c>
    </row>
    <row r="1090" spans="27:27" x14ac:dyDescent="0.4">
      <c r="AA1090" s="109" t="str">
        <f t="shared" si="18"/>
        <v/>
      </c>
    </row>
    <row r="1091" spans="27:27" x14ac:dyDescent="0.4">
      <c r="AA1091" s="109" t="str">
        <f t="shared" si="18"/>
        <v/>
      </c>
    </row>
    <row r="1092" spans="27:27" x14ac:dyDescent="0.4">
      <c r="AA1092" s="109" t="str">
        <f t="shared" si="18"/>
        <v/>
      </c>
    </row>
    <row r="1093" spans="27:27" x14ac:dyDescent="0.4">
      <c r="AA1093" s="109" t="str">
        <f t="shared" si="18"/>
        <v/>
      </c>
    </row>
    <row r="1094" spans="27:27" x14ac:dyDescent="0.4">
      <c r="AA1094" s="109" t="str">
        <f t="shared" si="18"/>
        <v/>
      </c>
    </row>
    <row r="1095" spans="27:27" x14ac:dyDescent="0.4">
      <c r="AA1095" s="109" t="str">
        <f t="shared" ref="AA1095:AA1158" si="19">IF(B1095="","",1)</f>
        <v/>
      </c>
    </row>
    <row r="1096" spans="27:27" x14ac:dyDescent="0.4">
      <c r="AA1096" s="109" t="str">
        <f t="shared" si="19"/>
        <v/>
      </c>
    </row>
    <row r="1097" spans="27:27" x14ac:dyDescent="0.4">
      <c r="AA1097" s="109" t="str">
        <f t="shared" si="19"/>
        <v/>
      </c>
    </row>
    <row r="1098" spans="27:27" x14ac:dyDescent="0.4">
      <c r="AA1098" s="109" t="str">
        <f t="shared" si="19"/>
        <v/>
      </c>
    </row>
    <row r="1099" spans="27:27" x14ac:dyDescent="0.4">
      <c r="AA1099" s="109" t="str">
        <f t="shared" si="19"/>
        <v/>
      </c>
    </row>
    <row r="1100" spans="27:27" x14ac:dyDescent="0.4">
      <c r="AA1100" s="109" t="str">
        <f t="shared" si="19"/>
        <v/>
      </c>
    </row>
    <row r="1101" spans="27:27" x14ac:dyDescent="0.4">
      <c r="AA1101" s="109" t="str">
        <f t="shared" si="19"/>
        <v/>
      </c>
    </row>
    <row r="1102" spans="27:27" x14ac:dyDescent="0.4">
      <c r="AA1102" s="109" t="str">
        <f t="shared" si="19"/>
        <v/>
      </c>
    </row>
    <row r="1103" spans="27:27" x14ac:dyDescent="0.4">
      <c r="AA1103" s="109" t="str">
        <f t="shared" si="19"/>
        <v/>
      </c>
    </row>
    <row r="1104" spans="27:27" x14ac:dyDescent="0.4">
      <c r="AA1104" s="109" t="str">
        <f t="shared" si="19"/>
        <v/>
      </c>
    </row>
    <row r="1105" spans="27:27" x14ac:dyDescent="0.4">
      <c r="AA1105" s="109" t="str">
        <f t="shared" si="19"/>
        <v/>
      </c>
    </row>
    <row r="1106" spans="27:27" x14ac:dyDescent="0.4">
      <c r="AA1106" s="109" t="str">
        <f t="shared" si="19"/>
        <v/>
      </c>
    </row>
    <row r="1107" spans="27:27" x14ac:dyDescent="0.4">
      <c r="AA1107" s="109" t="str">
        <f t="shared" si="19"/>
        <v/>
      </c>
    </row>
    <row r="1108" spans="27:27" x14ac:dyDescent="0.4">
      <c r="AA1108" s="109" t="str">
        <f t="shared" si="19"/>
        <v/>
      </c>
    </row>
    <row r="1109" spans="27:27" x14ac:dyDescent="0.4">
      <c r="AA1109" s="109" t="str">
        <f t="shared" si="19"/>
        <v/>
      </c>
    </row>
    <row r="1110" spans="27:27" x14ac:dyDescent="0.4">
      <c r="AA1110" s="109" t="str">
        <f t="shared" si="19"/>
        <v/>
      </c>
    </row>
    <row r="1111" spans="27:27" x14ac:dyDescent="0.4">
      <c r="AA1111" s="109" t="str">
        <f t="shared" si="19"/>
        <v/>
      </c>
    </row>
    <row r="1112" spans="27:27" x14ac:dyDescent="0.4">
      <c r="AA1112" s="109" t="str">
        <f t="shared" si="19"/>
        <v/>
      </c>
    </row>
    <row r="1113" spans="27:27" x14ac:dyDescent="0.4">
      <c r="AA1113" s="109" t="str">
        <f t="shared" si="19"/>
        <v/>
      </c>
    </row>
    <row r="1114" spans="27:27" x14ac:dyDescent="0.4">
      <c r="AA1114" s="109" t="str">
        <f t="shared" si="19"/>
        <v/>
      </c>
    </row>
    <row r="1115" spans="27:27" x14ac:dyDescent="0.4">
      <c r="AA1115" s="109" t="str">
        <f t="shared" si="19"/>
        <v/>
      </c>
    </row>
    <row r="1116" spans="27:27" x14ac:dyDescent="0.4">
      <c r="AA1116" s="109" t="str">
        <f t="shared" si="19"/>
        <v/>
      </c>
    </row>
    <row r="1117" spans="27:27" x14ac:dyDescent="0.4">
      <c r="AA1117" s="109" t="str">
        <f t="shared" si="19"/>
        <v/>
      </c>
    </row>
    <row r="1118" spans="27:27" x14ac:dyDescent="0.4">
      <c r="AA1118" s="109" t="str">
        <f t="shared" si="19"/>
        <v/>
      </c>
    </row>
    <row r="1119" spans="27:27" x14ac:dyDescent="0.4">
      <c r="AA1119" s="109" t="str">
        <f t="shared" si="19"/>
        <v/>
      </c>
    </row>
    <row r="1120" spans="27:27" x14ac:dyDescent="0.4">
      <c r="AA1120" s="109" t="str">
        <f t="shared" si="19"/>
        <v/>
      </c>
    </row>
    <row r="1121" spans="27:27" x14ac:dyDescent="0.4">
      <c r="AA1121" s="109" t="str">
        <f t="shared" si="19"/>
        <v/>
      </c>
    </row>
    <row r="1122" spans="27:27" x14ac:dyDescent="0.4">
      <c r="AA1122" s="109" t="str">
        <f t="shared" si="19"/>
        <v/>
      </c>
    </row>
    <row r="1123" spans="27:27" x14ac:dyDescent="0.4">
      <c r="AA1123" s="109" t="str">
        <f t="shared" si="19"/>
        <v/>
      </c>
    </row>
    <row r="1124" spans="27:27" x14ac:dyDescent="0.4">
      <c r="AA1124" s="109" t="str">
        <f t="shared" si="19"/>
        <v/>
      </c>
    </row>
    <row r="1125" spans="27:27" x14ac:dyDescent="0.4">
      <c r="AA1125" s="109" t="str">
        <f t="shared" si="19"/>
        <v/>
      </c>
    </row>
    <row r="1126" spans="27:27" x14ac:dyDescent="0.4">
      <c r="AA1126" s="109" t="str">
        <f t="shared" si="19"/>
        <v/>
      </c>
    </row>
    <row r="1127" spans="27:27" x14ac:dyDescent="0.4">
      <c r="AA1127" s="109" t="str">
        <f t="shared" si="19"/>
        <v/>
      </c>
    </row>
    <row r="1128" spans="27:27" x14ac:dyDescent="0.4">
      <c r="AA1128" s="109" t="str">
        <f t="shared" si="19"/>
        <v/>
      </c>
    </row>
    <row r="1129" spans="27:27" x14ac:dyDescent="0.4">
      <c r="AA1129" s="109" t="str">
        <f t="shared" si="19"/>
        <v/>
      </c>
    </row>
    <row r="1130" spans="27:27" x14ac:dyDescent="0.4">
      <c r="AA1130" s="109" t="str">
        <f t="shared" si="19"/>
        <v/>
      </c>
    </row>
    <row r="1131" spans="27:27" x14ac:dyDescent="0.4">
      <c r="AA1131" s="109" t="str">
        <f t="shared" si="19"/>
        <v/>
      </c>
    </row>
    <row r="1132" spans="27:27" x14ac:dyDescent="0.4">
      <c r="AA1132" s="109" t="str">
        <f t="shared" si="19"/>
        <v/>
      </c>
    </row>
    <row r="1133" spans="27:27" x14ac:dyDescent="0.4">
      <c r="AA1133" s="109" t="str">
        <f t="shared" si="19"/>
        <v/>
      </c>
    </row>
    <row r="1134" spans="27:27" x14ac:dyDescent="0.4">
      <c r="AA1134" s="109" t="str">
        <f t="shared" si="19"/>
        <v/>
      </c>
    </row>
    <row r="1135" spans="27:27" x14ac:dyDescent="0.4">
      <c r="AA1135" s="109" t="str">
        <f t="shared" si="19"/>
        <v/>
      </c>
    </row>
    <row r="1136" spans="27:27" x14ac:dyDescent="0.4">
      <c r="AA1136" s="109" t="str">
        <f t="shared" si="19"/>
        <v/>
      </c>
    </row>
    <row r="1137" spans="27:27" x14ac:dyDescent="0.4">
      <c r="AA1137" s="109" t="str">
        <f t="shared" si="19"/>
        <v/>
      </c>
    </row>
    <row r="1138" spans="27:27" x14ac:dyDescent="0.4">
      <c r="AA1138" s="109" t="str">
        <f t="shared" si="19"/>
        <v/>
      </c>
    </row>
    <row r="1139" spans="27:27" x14ac:dyDescent="0.4">
      <c r="AA1139" s="109" t="str">
        <f t="shared" si="19"/>
        <v/>
      </c>
    </row>
    <row r="1140" spans="27:27" x14ac:dyDescent="0.4">
      <c r="AA1140" s="109" t="str">
        <f t="shared" si="19"/>
        <v/>
      </c>
    </row>
    <row r="1141" spans="27:27" x14ac:dyDescent="0.4">
      <c r="AA1141" s="109" t="str">
        <f t="shared" si="19"/>
        <v/>
      </c>
    </row>
    <row r="1142" spans="27:27" x14ac:dyDescent="0.4">
      <c r="AA1142" s="109" t="str">
        <f t="shared" si="19"/>
        <v/>
      </c>
    </row>
    <row r="1143" spans="27:27" x14ac:dyDescent="0.4">
      <c r="AA1143" s="109" t="str">
        <f t="shared" si="19"/>
        <v/>
      </c>
    </row>
    <row r="1144" spans="27:27" x14ac:dyDescent="0.4">
      <c r="AA1144" s="109" t="str">
        <f t="shared" si="19"/>
        <v/>
      </c>
    </row>
    <row r="1145" spans="27:27" x14ac:dyDescent="0.4">
      <c r="AA1145" s="109" t="str">
        <f t="shared" si="19"/>
        <v/>
      </c>
    </row>
    <row r="1146" spans="27:27" x14ac:dyDescent="0.4">
      <c r="AA1146" s="109" t="str">
        <f t="shared" si="19"/>
        <v/>
      </c>
    </row>
    <row r="1147" spans="27:27" x14ac:dyDescent="0.4">
      <c r="AA1147" s="109" t="str">
        <f t="shared" si="19"/>
        <v/>
      </c>
    </row>
    <row r="1148" spans="27:27" x14ac:dyDescent="0.4">
      <c r="AA1148" s="109" t="str">
        <f t="shared" si="19"/>
        <v/>
      </c>
    </row>
    <row r="1149" spans="27:27" x14ac:dyDescent="0.4">
      <c r="AA1149" s="109" t="str">
        <f t="shared" si="19"/>
        <v/>
      </c>
    </row>
    <row r="1150" spans="27:27" x14ac:dyDescent="0.4">
      <c r="AA1150" s="109" t="str">
        <f t="shared" si="19"/>
        <v/>
      </c>
    </row>
    <row r="1151" spans="27:27" x14ac:dyDescent="0.4">
      <c r="AA1151" s="109" t="str">
        <f t="shared" si="19"/>
        <v/>
      </c>
    </row>
    <row r="1152" spans="27:27" x14ac:dyDescent="0.4">
      <c r="AA1152" s="109" t="str">
        <f t="shared" si="19"/>
        <v/>
      </c>
    </row>
    <row r="1153" spans="27:27" x14ac:dyDescent="0.4">
      <c r="AA1153" s="109" t="str">
        <f t="shared" si="19"/>
        <v/>
      </c>
    </row>
    <row r="1154" spans="27:27" x14ac:dyDescent="0.4">
      <c r="AA1154" s="109" t="str">
        <f t="shared" si="19"/>
        <v/>
      </c>
    </row>
    <row r="1155" spans="27:27" x14ac:dyDescent="0.4">
      <c r="AA1155" s="109" t="str">
        <f t="shared" si="19"/>
        <v/>
      </c>
    </row>
    <row r="1156" spans="27:27" x14ac:dyDescent="0.4">
      <c r="AA1156" s="109" t="str">
        <f t="shared" si="19"/>
        <v/>
      </c>
    </row>
    <row r="1157" spans="27:27" x14ac:dyDescent="0.4">
      <c r="AA1157" s="109" t="str">
        <f t="shared" si="19"/>
        <v/>
      </c>
    </row>
    <row r="1158" spans="27:27" x14ac:dyDescent="0.4">
      <c r="AA1158" s="109" t="str">
        <f t="shared" si="19"/>
        <v/>
      </c>
    </row>
    <row r="1159" spans="27:27" x14ac:dyDescent="0.4">
      <c r="AA1159" s="109" t="str">
        <f t="shared" ref="AA1159:AA1222" si="20">IF(B1159="","",1)</f>
        <v/>
      </c>
    </row>
    <row r="1160" spans="27:27" x14ac:dyDescent="0.4">
      <c r="AA1160" s="109" t="str">
        <f t="shared" si="20"/>
        <v/>
      </c>
    </row>
    <row r="1161" spans="27:27" x14ac:dyDescent="0.4">
      <c r="AA1161" s="109" t="str">
        <f t="shared" si="20"/>
        <v/>
      </c>
    </row>
    <row r="1162" spans="27:27" x14ac:dyDescent="0.4">
      <c r="AA1162" s="109" t="str">
        <f t="shared" si="20"/>
        <v/>
      </c>
    </row>
    <row r="1163" spans="27:27" x14ac:dyDescent="0.4">
      <c r="AA1163" s="109" t="str">
        <f t="shared" si="20"/>
        <v/>
      </c>
    </row>
    <row r="1164" spans="27:27" x14ac:dyDescent="0.4">
      <c r="AA1164" s="109" t="str">
        <f t="shared" si="20"/>
        <v/>
      </c>
    </row>
    <row r="1165" spans="27:27" x14ac:dyDescent="0.4">
      <c r="AA1165" s="109" t="str">
        <f t="shared" si="20"/>
        <v/>
      </c>
    </row>
    <row r="1166" spans="27:27" x14ac:dyDescent="0.4">
      <c r="AA1166" s="109" t="str">
        <f t="shared" si="20"/>
        <v/>
      </c>
    </row>
    <row r="1167" spans="27:27" x14ac:dyDescent="0.4">
      <c r="AA1167" s="109" t="str">
        <f t="shared" si="20"/>
        <v/>
      </c>
    </row>
    <row r="1168" spans="27:27" x14ac:dyDescent="0.4">
      <c r="AA1168" s="109" t="str">
        <f t="shared" si="20"/>
        <v/>
      </c>
    </row>
    <row r="1169" spans="27:27" x14ac:dyDescent="0.4">
      <c r="AA1169" s="109" t="str">
        <f t="shared" si="20"/>
        <v/>
      </c>
    </row>
    <row r="1170" spans="27:27" x14ac:dyDescent="0.4">
      <c r="AA1170" s="109" t="str">
        <f t="shared" si="20"/>
        <v/>
      </c>
    </row>
    <row r="1171" spans="27:27" x14ac:dyDescent="0.4">
      <c r="AA1171" s="109" t="str">
        <f t="shared" si="20"/>
        <v/>
      </c>
    </row>
    <row r="1172" spans="27:27" x14ac:dyDescent="0.4">
      <c r="AA1172" s="109" t="str">
        <f t="shared" si="20"/>
        <v/>
      </c>
    </row>
    <row r="1173" spans="27:27" x14ac:dyDescent="0.4">
      <c r="AA1173" s="109" t="str">
        <f t="shared" si="20"/>
        <v/>
      </c>
    </row>
    <row r="1174" spans="27:27" x14ac:dyDescent="0.4">
      <c r="AA1174" s="109" t="str">
        <f t="shared" si="20"/>
        <v/>
      </c>
    </row>
    <row r="1175" spans="27:27" x14ac:dyDescent="0.4">
      <c r="AA1175" s="109" t="str">
        <f t="shared" si="20"/>
        <v/>
      </c>
    </row>
    <row r="1176" spans="27:27" x14ac:dyDescent="0.4">
      <c r="AA1176" s="109" t="str">
        <f t="shared" si="20"/>
        <v/>
      </c>
    </row>
    <row r="1177" spans="27:27" x14ac:dyDescent="0.4">
      <c r="AA1177" s="109" t="str">
        <f t="shared" si="20"/>
        <v/>
      </c>
    </row>
    <row r="1178" spans="27:27" x14ac:dyDescent="0.4">
      <c r="AA1178" s="109" t="str">
        <f t="shared" si="20"/>
        <v/>
      </c>
    </row>
    <row r="1179" spans="27:27" x14ac:dyDescent="0.4">
      <c r="AA1179" s="109" t="str">
        <f t="shared" si="20"/>
        <v/>
      </c>
    </row>
    <row r="1180" spans="27:27" x14ac:dyDescent="0.4">
      <c r="AA1180" s="109" t="str">
        <f t="shared" si="20"/>
        <v/>
      </c>
    </row>
    <row r="1181" spans="27:27" x14ac:dyDescent="0.4">
      <c r="AA1181" s="109" t="str">
        <f t="shared" si="20"/>
        <v/>
      </c>
    </row>
    <row r="1182" spans="27:27" x14ac:dyDescent="0.4">
      <c r="AA1182" s="109" t="str">
        <f t="shared" si="20"/>
        <v/>
      </c>
    </row>
    <row r="1183" spans="27:27" x14ac:dyDescent="0.4">
      <c r="AA1183" s="109" t="str">
        <f t="shared" si="20"/>
        <v/>
      </c>
    </row>
    <row r="1184" spans="27:27" x14ac:dyDescent="0.4">
      <c r="AA1184" s="109" t="str">
        <f t="shared" si="20"/>
        <v/>
      </c>
    </row>
    <row r="1185" spans="27:27" x14ac:dyDescent="0.4">
      <c r="AA1185" s="109" t="str">
        <f t="shared" si="20"/>
        <v/>
      </c>
    </row>
    <row r="1186" spans="27:27" x14ac:dyDescent="0.4">
      <c r="AA1186" s="109" t="str">
        <f t="shared" si="20"/>
        <v/>
      </c>
    </row>
    <row r="1187" spans="27:27" x14ac:dyDescent="0.4">
      <c r="AA1187" s="109" t="str">
        <f t="shared" si="20"/>
        <v/>
      </c>
    </row>
    <row r="1188" spans="27:27" x14ac:dyDescent="0.4">
      <c r="AA1188" s="109" t="str">
        <f t="shared" si="20"/>
        <v/>
      </c>
    </row>
    <row r="1189" spans="27:27" x14ac:dyDescent="0.4">
      <c r="AA1189" s="109" t="str">
        <f t="shared" si="20"/>
        <v/>
      </c>
    </row>
    <row r="1190" spans="27:27" x14ac:dyDescent="0.4">
      <c r="AA1190" s="109" t="str">
        <f t="shared" si="20"/>
        <v/>
      </c>
    </row>
    <row r="1191" spans="27:27" x14ac:dyDescent="0.4">
      <c r="AA1191" s="109" t="str">
        <f t="shared" si="20"/>
        <v/>
      </c>
    </row>
    <row r="1192" spans="27:27" x14ac:dyDescent="0.4">
      <c r="AA1192" s="109" t="str">
        <f t="shared" si="20"/>
        <v/>
      </c>
    </row>
    <row r="1193" spans="27:27" x14ac:dyDescent="0.4">
      <c r="AA1193" s="109" t="str">
        <f t="shared" si="20"/>
        <v/>
      </c>
    </row>
    <row r="1194" spans="27:27" x14ac:dyDescent="0.4">
      <c r="AA1194" s="109" t="str">
        <f t="shared" si="20"/>
        <v/>
      </c>
    </row>
    <row r="1195" spans="27:27" x14ac:dyDescent="0.4">
      <c r="AA1195" s="109" t="str">
        <f t="shared" si="20"/>
        <v/>
      </c>
    </row>
    <row r="1196" spans="27:27" x14ac:dyDescent="0.4">
      <c r="AA1196" s="109" t="str">
        <f t="shared" si="20"/>
        <v/>
      </c>
    </row>
    <row r="1197" spans="27:27" x14ac:dyDescent="0.4">
      <c r="AA1197" s="109" t="str">
        <f t="shared" si="20"/>
        <v/>
      </c>
    </row>
    <row r="1198" spans="27:27" x14ac:dyDescent="0.4">
      <c r="AA1198" s="109" t="str">
        <f t="shared" si="20"/>
        <v/>
      </c>
    </row>
    <row r="1199" spans="27:27" x14ac:dyDescent="0.4">
      <c r="AA1199" s="109" t="str">
        <f t="shared" si="20"/>
        <v/>
      </c>
    </row>
    <row r="1200" spans="27:27" x14ac:dyDescent="0.4">
      <c r="AA1200" s="109" t="str">
        <f t="shared" si="20"/>
        <v/>
      </c>
    </row>
    <row r="1201" spans="27:27" x14ac:dyDescent="0.4">
      <c r="AA1201" s="109" t="str">
        <f t="shared" si="20"/>
        <v/>
      </c>
    </row>
    <row r="1202" spans="27:27" x14ac:dyDescent="0.4">
      <c r="AA1202" s="109" t="str">
        <f t="shared" si="20"/>
        <v/>
      </c>
    </row>
    <row r="1203" spans="27:27" x14ac:dyDescent="0.4">
      <c r="AA1203" s="109" t="str">
        <f t="shared" si="20"/>
        <v/>
      </c>
    </row>
    <row r="1204" spans="27:27" x14ac:dyDescent="0.4">
      <c r="AA1204" s="109" t="str">
        <f t="shared" si="20"/>
        <v/>
      </c>
    </row>
    <row r="1205" spans="27:27" x14ac:dyDescent="0.4">
      <c r="AA1205" s="109" t="str">
        <f t="shared" si="20"/>
        <v/>
      </c>
    </row>
    <row r="1206" spans="27:27" x14ac:dyDescent="0.4">
      <c r="AA1206" s="109" t="str">
        <f t="shared" si="20"/>
        <v/>
      </c>
    </row>
    <row r="1207" spans="27:27" x14ac:dyDescent="0.4">
      <c r="AA1207" s="109" t="str">
        <f t="shared" si="20"/>
        <v/>
      </c>
    </row>
    <row r="1208" spans="27:27" x14ac:dyDescent="0.4">
      <c r="AA1208" s="109" t="str">
        <f t="shared" si="20"/>
        <v/>
      </c>
    </row>
    <row r="1209" spans="27:27" x14ac:dyDescent="0.4">
      <c r="AA1209" s="109" t="str">
        <f t="shared" si="20"/>
        <v/>
      </c>
    </row>
    <row r="1210" spans="27:27" x14ac:dyDescent="0.4">
      <c r="AA1210" s="109" t="str">
        <f t="shared" si="20"/>
        <v/>
      </c>
    </row>
    <row r="1211" spans="27:27" x14ac:dyDescent="0.4">
      <c r="AA1211" s="109" t="str">
        <f t="shared" si="20"/>
        <v/>
      </c>
    </row>
    <row r="1212" spans="27:27" x14ac:dyDescent="0.4">
      <c r="AA1212" s="109" t="str">
        <f t="shared" si="20"/>
        <v/>
      </c>
    </row>
    <row r="1213" spans="27:27" x14ac:dyDescent="0.4">
      <c r="AA1213" s="109" t="str">
        <f t="shared" si="20"/>
        <v/>
      </c>
    </row>
    <row r="1214" spans="27:27" x14ac:dyDescent="0.4">
      <c r="AA1214" s="109" t="str">
        <f t="shared" si="20"/>
        <v/>
      </c>
    </row>
    <row r="1215" spans="27:27" x14ac:dyDescent="0.4">
      <c r="AA1215" s="109" t="str">
        <f t="shared" si="20"/>
        <v/>
      </c>
    </row>
    <row r="1216" spans="27:27" x14ac:dyDescent="0.4">
      <c r="AA1216" s="109" t="str">
        <f t="shared" si="20"/>
        <v/>
      </c>
    </row>
    <row r="1217" spans="27:27" x14ac:dyDescent="0.4">
      <c r="AA1217" s="109" t="str">
        <f t="shared" si="20"/>
        <v/>
      </c>
    </row>
    <row r="1218" spans="27:27" x14ac:dyDescent="0.4">
      <c r="AA1218" s="109" t="str">
        <f t="shared" si="20"/>
        <v/>
      </c>
    </row>
    <row r="1219" spans="27:27" x14ac:dyDescent="0.4">
      <c r="AA1219" s="109" t="str">
        <f t="shared" si="20"/>
        <v/>
      </c>
    </row>
    <row r="1220" spans="27:27" x14ac:dyDescent="0.4">
      <c r="AA1220" s="109" t="str">
        <f t="shared" si="20"/>
        <v/>
      </c>
    </row>
    <row r="1221" spans="27:27" x14ac:dyDescent="0.4">
      <c r="AA1221" s="109" t="str">
        <f t="shared" si="20"/>
        <v/>
      </c>
    </row>
    <row r="1222" spans="27:27" x14ac:dyDescent="0.4">
      <c r="AA1222" s="109" t="str">
        <f t="shared" si="20"/>
        <v/>
      </c>
    </row>
    <row r="1223" spans="27:27" x14ac:dyDescent="0.4">
      <c r="AA1223" s="109" t="str">
        <f t="shared" ref="AA1223:AA1286" si="21">IF(B1223="","",1)</f>
        <v/>
      </c>
    </row>
    <row r="1224" spans="27:27" x14ac:dyDescent="0.4">
      <c r="AA1224" s="109" t="str">
        <f t="shared" si="21"/>
        <v/>
      </c>
    </row>
    <row r="1225" spans="27:27" x14ac:dyDescent="0.4">
      <c r="AA1225" s="109" t="str">
        <f t="shared" si="21"/>
        <v/>
      </c>
    </row>
    <row r="1226" spans="27:27" x14ac:dyDescent="0.4">
      <c r="AA1226" s="109" t="str">
        <f t="shared" si="21"/>
        <v/>
      </c>
    </row>
    <row r="1227" spans="27:27" x14ac:dyDescent="0.4">
      <c r="AA1227" s="109" t="str">
        <f t="shared" si="21"/>
        <v/>
      </c>
    </row>
    <row r="1228" spans="27:27" x14ac:dyDescent="0.4">
      <c r="AA1228" s="109" t="str">
        <f t="shared" si="21"/>
        <v/>
      </c>
    </row>
    <row r="1229" spans="27:27" x14ac:dyDescent="0.4">
      <c r="AA1229" s="109" t="str">
        <f t="shared" si="21"/>
        <v/>
      </c>
    </row>
    <row r="1230" spans="27:27" x14ac:dyDescent="0.4">
      <c r="AA1230" s="109" t="str">
        <f t="shared" si="21"/>
        <v/>
      </c>
    </row>
    <row r="1231" spans="27:27" x14ac:dyDescent="0.4">
      <c r="AA1231" s="109" t="str">
        <f t="shared" si="21"/>
        <v/>
      </c>
    </row>
    <row r="1232" spans="27:27" x14ac:dyDescent="0.4">
      <c r="AA1232" s="109" t="str">
        <f t="shared" si="21"/>
        <v/>
      </c>
    </row>
    <row r="1233" spans="27:27" x14ac:dyDescent="0.4">
      <c r="AA1233" s="109" t="str">
        <f t="shared" si="21"/>
        <v/>
      </c>
    </row>
    <row r="1234" spans="27:27" x14ac:dyDescent="0.4">
      <c r="AA1234" s="109" t="str">
        <f t="shared" si="21"/>
        <v/>
      </c>
    </row>
    <row r="1235" spans="27:27" x14ac:dyDescent="0.4">
      <c r="AA1235" s="109" t="str">
        <f t="shared" si="21"/>
        <v/>
      </c>
    </row>
    <row r="1236" spans="27:27" x14ac:dyDescent="0.4">
      <c r="AA1236" s="109" t="str">
        <f t="shared" si="21"/>
        <v/>
      </c>
    </row>
    <row r="1237" spans="27:27" x14ac:dyDescent="0.4">
      <c r="AA1237" s="109" t="str">
        <f t="shared" si="21"/>
        <v/>
      </c>
    </row>
    <row r="1238" spans="27:27" x14ac:dyDescent="0.4">
      <c r="AA1238" s="109" t="str">
        <f t="shared" si="21"/>
        <v/>
      </c>
    </row>
    <row r="1239" spans="27:27" x14ac:dyDescent="0.4">
      <c r="AA1239" s="109" t="str">
        <f t="shared" si="21"/>
        <v/>
      </c>
    </row>
    <row r="1240" spans="27:27" x14ac:dyDescent="0.4">
      <c r="AA1240" s="109" t="str">
        <f t="shared" si="21"/>
        <v/>
      </c>
    </row>
    <row r="1241" spans="27:27" x14ac:dyDescent="0.4">
      <c r="AA1241" s="109" t="str">
        <f t="shared" si="21"/>
        <v/>
      </c>
    </row>
    <row r="1242" spans="27:27" x14ac:dyDescent="0.4">
      <c r="AA1242" s="109" t="str">
        <f t="shared" si="21"/>
        <v/>
      </c>
    </row>
    <row r="1243" spans="27:27" x14ac:dyDescent="0.4">
      <c r="AA1243" s="109" t="str">
        <f t="shared" si="21"/>
        <v/>
      </c>
    </row>
    <row r="1244" spans="27:27" x14ac:dyDescent="0.4">
      <c r="AA1244" s="109" t="str">
        <f t="shared" si="21"/>
        <v/>
      </c>
    </row>
    <row r="1245" spans="27:27" x14ac:dyDescent="0.4">
      <c r="AA1245" s="109" t="str">
        <f t="shared" si="21"/>
        <v/>
      </c>
    </row>
    <row r="1246" spans="27:27" x14ac:dyDescent="0.4">
      <c r="AA1246" s="109" t="str">
        <f t="shared" si="21"/>
        <v/>
      </c>
    </row>
    <row r="1247" spans="27:27" x14ac:dyDescent="0.4">
      <c r="AA1247" s="109" t="str">
        <f t="shared" si="21"/>
        <v/>
      </c>
    </row>
    <row r="1248" spans="27:27" x14ac:dyDescent="0.4">
      <c r="AA1248" s="109" t="str">
        <f t="shared" si="21"/>
        <v/>
      </c>
    </row>
    <row r="1249" spans="27:27" x14ac:dyDescent="0.4">
      <c r="AA1249" s="109" t="str">
        <f t="shared" si="21"/>
        <v/>
      </c>
    </row>
    <row r="1250" spans="27:27" x14ac:dyDescent="0.4">
      <c r="AA1250" s="109" t="str">
        <f t="shared" si="21"/>
        <v/>
      </c>
    </row>
    <row r="1251" spans="27:27" x14ac:dyDescent="0.4">
      <c r="AA1251" s="109" t="str">
        <f t="shared" si="21"/>
        <v/>
      </c>
    </row>
    <row r="1252" spans="27:27" x14ac:dyDescent="0.4">
      <c r="AA1252" s="109" t="str">
        <f t="shared" si="21"/>
        <v/>
      </c>
    </row>
    <row r="1253" spans="27:27" x14ac:dyDescent="0.4">
      <c r="AA1253" s="109" t="str">
        <f t="shared" si="21"/>
        <v/>
      </c>
    </row>
    <row r="1254" spans="27:27" x14ac:dyDescent="0.4">
      <c r="AA1254" s="109" t="str">
        <f t="shared" si="21"/>
        <v/>
      </c>
    </row>
    <row r="1255" spans="27:27" x14ac:dyDescent="0.4">
      <c r="AA1255" s="109" t="str">
        <f t="shared" si="21"/>
        <v/>
      </c>
    </row>
    <row r="1256" spans="27:27" x14ac:dyDescent="0.4">
      <c r="AA1256" s="109" t="str">
        <f t="shared" si="21"/>
        <v/>
      </c>
    </row>
    <row r="1257" spans="27:27" x14ac:dyDescent="0.4">
      <c r="AA1257" s="109" t="str">
        <f t="shared" si="21"/>
        <v/>
      </c>
    </row>
    <row r="1258" spans="27:27" x14ac:dyDescent="0.4">
      <c r="AA1258" s="109" t="str">
        <f t="shared" si="21"/>
        <v/>
      </c>
    </row>
    <row r="1259" spans="27:27" x14ac:dyDescent="0.4">
      <c r="AA1259" s="109" t="str">
        <f t="shared" si="21"/>
        <v/>
      </c>
    </row>
    <row r="1260" spans="27:27" x14ac:dyDescent="0.4">
      <c r="AA1260" s="109" t="str">
        <f t="shared" si="21"/>
        <v/>
      </c>
    </row>
    <row r="1261" spans="27:27" x14ac:dyDescent="0.4">
      <c r="AA1261" s="109" t="str">
        <f t="shared" si="21"/>
        <v/>
      </c>
    </row>
    <row r="1262" spans="27:27" x14ac:dyDescent="0.4">
      <c r="AA1262" s="109" t="str">
        <f t="shared" si="21"/>
        <v/>
      </c>
    </row>
    <row r="1263" spans="27:27" x14ac:dyDescent="0.4">
      <c r="AA1263" s="109" t="str">
        <f t="shared" si="21"/>
        <v/>
      </c>
    </row>
    <row r="1264" spans="27:27" x14ac:dyDescent="0.4">
      <c r="AA1264" s="109" t="str">
        <f t="shared" si="21"/>
        <v/>
      </c>
    </row>
    <row r="1265" spans="27:27" x14ac:dyDescent="0.4">
      <c r="AA1265" s="109" t="str">
        <f t="shared" si="21"/>
        <v/>
      </c>
    </row>
    <row r="1266" spans="27:27" x14ac:dyDescent="0.4">
      <c r="AA1266" s="109" t="str">
        <f t="shared" si="21"/>
        <v/>
      </c>
    </row>
    <row r="1267" spans="27:27" x14ac:dyDescent="0.4">
      <c r="AA1267" s="109" t="str">
        <f t="shared" si="21"/>
        <v/>
      </c>
    </row>
    <row r="1268" spans="27:27" x14ac:dyDescent="0.4">
      <c r="AA1268" s="109" t="str">
        <f t="shared" si="21"/>
        <v/>
      </c>
    </row>
    <row r="1269" spans="27:27" x14ac:dyDescent="0.4">
      <c r="AA1269" s="109" t="str">
        <f t="shared" si="21"/>
        <v/>
      </c>
    </row>
    <row r="1270" spans="27:27" x14ac:dyDescent="0.4">
      <c r="AA1270" s="109" t="str">
        <f t="shared" si="21"/>
        <v/>
      </c>
    </row>
    <row r="1271" spans="27:27" x14ac:dyDescent="0.4">
      <c r="AA1271" s="109" t="str">
        <f t="shared" si="21"/>
        <v/>
      </c>
    </row>
    <row r="1272" spans="27:27" x14ac:dyDescent="0.4">
      <c r="AA1272" s="109" t="str">
        <f t="shared" si="21"/>
        <v/>
      </c>
    </row>
    <row r="1273" spans="27:27" x14ac:dyDescent="0.4">
      <c r="AA1273" s="109" t="str">
        <f t="shared" si="21"/>
        <v/>
      </c>
    </row>
    <row r="1274" spans="27:27" x14ac:dyDescent="0.4">
      <c r="AA1274" s="109" t="str">
        <f t="shared" si="21"/>
        <v/>
      </c>
    </row>
    <row r="1275" spans="27:27" x14ac:dyDescent="0.4">
      <c r="AA1275" s="109" t="str">
        <f t="shared" si="21"/>
        <v/>
      </c>
    </row>
    <row r="1276" spans="27:27" x14ac:dyDescent="0.4">
      <c r="AA1276" s="109" t="str">
        <f t="shared" si="21"/>
        <v/>
      </c>
    </row>
    <row r="1277" spans="27:27" x14ac:dyDescent="0.4">
      <c r="AA1277" s="109" t="str">
        <f t="shared" si="21"/>
        <v/>
      </c>
    </row>
    <row r="1278" spans="27:27" x14ac:dyDescent="0.4">
      <c r="AA1278" s="109" t="str">
        <f t="shared" si="21"/>
        <v/>
      </c>
    </row>
    <row r="1279" spans="27:27" x14ac:dyDescent="0.4">
      <c r="AA1279" s="109" t="str">
        <f t="shared" si="21"/>
        <v/>
      </c>
    </row>
    <row r="1280" spans="27:27" x14ac:dyDescent="0.4">
      <c r="AA1280" s="109" t="str">
        <f t="shared" si="21"/>
        <v/>
      </c>
    </row>
    <row r="1281" spans="27:27" x14ac:dyDescent="0.4">
      <c r="AA1281" s="109" t="str">
        <f t="shared" si="21"/>
        <v/>
      </c>
    </row>
    <row r="1282" spans="27:27" x14ac:dyDescent="0.4">
      <c r="AA1282" s="109" t="str">
        <f t="shared" si="21"/>
        <v/>
      </c>
    </row>
    <row r="1283" spans="27:27" x14ac:dyDescent="0.4">
      <c r="AA1283" s="109" t="str">
        <f t="shared" si="21"/>
        <v/>
      </c>
    </row>
    <row r="1284" spans="27:27" x14ac:dyDescent="0.4">
      <c r="AA1284" s="109" t="str">
        <f t="shared" si="21"/>
        <v/>
      </c>
    </row>
    <row r="1285" spans="27:27" x14ac:dyDescent="0.4">
      <c r="AA1285" s="109" t="str">
        <f t="shared" si="21"/>
        <v/>
      </c>
    </row>
    <row r="1286" spans="27:27" x14ac:dyDescent="0.4">
      <c r="AA1286" s="109" t="str">
        <f t="shared" si="21"/>
        <v/>
      </c>
    </row>
    <row r="1287" spans="27:27" x14ac:dyDescent="0.4">
      <c r="AA1287" s="109" t="str">
        <f t="shared" ref="AA1287:AA1350" si="22">IF(B1287="","",1)</f>
        <v/>
      </c>
    </row>
    <row r="1288" spans="27:27" x14ac:dyDescent="0.4">
      <c r="AA1288" s="109" t="str">
        <f t="shared" si="22"/>
        <v/>
      </c>
    </row>
    <row r="1289" spans="27:27" x14ac:dyDescent="0.4">
      <c r="AA1289" s="109" t="str">
        <f t="shared" si="22"/>
        <v/>
      </c>
    </row>
    <row r="1290" spans="27:27" x14ac:dyDescent="0.4">
      <c r="AA1290" s="109" t="str">
        <f t="shared" si="22"/>
        <v/>
      </c>
    </row>
    <row r="1291" spans="27:27" x14ac:dyDescent="0.4">
      <c r="AA1291" s="109" t="str">
        <f t="shared" si="22"/>
        <v/>
      </c>
    </row>
    <row r="1292" spans="27:27" x14ac:dyDescent="0.4">
      <c r="AA1292" s="109" t="str">
        <f t="shared" si="22"/>
        <v/>
      </c>
    </row>
    <row r="1293" spans="27:27" x14ac:dyDescent="0.4">
      <c r="AA1293" s="109" t="str">
        <f t="shared" si="22"/>
        <v/>
      </c>
    </row>
    <row r="1294" spans="27:27" x14ac:dyDescent="0.4">
      <c r="AA1294" s="109" t="str">
        <f t="shared" si="22"/>
        <v/>
      </c>
    </row>
    <row r="1295" spans="27:27" x14ac:dyDescent="0.4">
      <c r="AA1295" s="109" t="str">
        <f t="shared" si="22"/>
        <v/>
      </c>
    </row>
    <row r="1296" spans="27:27" x14ac:dyDescent="0.4">
      <c r="AA1296" s="109" t="str">
        <f t="shared" si="22"/>
        <v/>
      </c>
    </row>
    <row r="1297" spans="27:27" x14ac:dyDescent="0.4">
      <c r="AA1297" s="109" t="str">
        <f t="shared" si="22"/>
        <v/>
      </c>
    </row>
    <row r="1298" spans="27:27" x14ac:dyDescent="0.4">
      <c r="AA1298" s="109" t="str">
        <f t="shared" si="22"/>
        <v/>
      </c>
    </row>
    <row r="1299" spans="27:27" x14ac:dyDescent="0.4">
      <c r="AA1299" s="109" t="str">
        <f t="shared" si="22"/>
        <v/>
      </c>
    </row>
    <row r="1300" spans="27:27" x14ac:dyDescent="0.4">
      <c r="AA1300" s="109" t="str">
        <f t="shared" si="22"/>
        <v/>
      </c>
    </row>
    <row r="1301" spans="27:27" x14ac:dyDescent="0.4">
      <c r="AA1301" s="109" t="str">
        <f t="shared" si="22"/>
        <v/>
      </c>
    </row>
    <row r="1302" spans="27:27" x14ac:dyDescent="0.4">
      <c r="AA1302" s="109" t="str">
        <f t="shared" si="22"/>
        <v/>
      </c>
    </row>
    <row r="1303" spans="27:27" x14ac:dyDescent="0.4">
      <c r="AA1303" s="109" t="str">
        <f t="shared" si="22"/>
        <v/>
      </c>
    </row>
    <row r="1304" spans="27:27" x14ac:dyDescent="0.4">
      <c r="AA1304" s="109" t="str">
        <f t="shared" si="22"/>
        <v/>
      </c>
    </row>
    <row r="1305" spans="27:27" x14ac:dyDescent="0.4">
      <c r="AA1305" s="109" t="str">
        <f t="shared" si="22"/>
        <v/>
      </c>
    </row>
    <row r="1306" spans="27:27" x14ac:dyDescent="0.4">
      <c r="AA1306" s="109" t="str">
        <f t="shared" si="22"/>
        <v/>
      </c>
    </row>
    <row r="1307" spans="27:27" x14ac:dyDescent="0.4">
      <c r="AA1307" s="109" t="str">
        <f t="shared" si="22"/>
        <v/>
      </c>
    </row>
    <row r="1308" spans="27:27" x14ac:dyDescent="0.4">
      <c r="AA1308" s="109" t="str">
        <f t="shared" si="22"/>
        <v/>
      </c>
    </row>
    <row r="1309" spans="27:27" x14ac:dyDescent="0.4">
      <c r="AA1309" s="109" t="str">
        <f t="shared" si="22"/>
        <v/>
      </c>
    </row>
    <row r="1310" spans="27:27" x14ac:dyDescent="0.4">
      <c r="AA1310" s="109" t="str">
        <f t="shared" si="22"/>
        <v/>
      </c>
    </row>
    <row r="1311" spans="27:27" x14ac:dyDescent="0.4">
      <c r="AA1311" s="109" t="str">
        <f t="shared" si="22"/>
        <v/>
      </c>
    </row>
    <row r="1312" spans="27:27" x14ac:dyDescent="0.4">
      <c r="AA1312" s="109" t="str">
        <f t="shared" si="22"/>
        <v/>
      </c>
    </row>
    <row r="1313" spans="27:27" x14ac:dyDescent="0.4">
      <c r="AA1313" s="109" t="str">
        <f t="shared" si="22"/>
        <v/>
      </c>
    </row>
    <row r="1314" spans="27:27" x14ac:dyDescent="0.4">
      <c r="AA1314" s="109" t="str">
        <f t="shared" si="22"/>
        <v/>
      </c>
    </row>
    <row r="1315" spans="27:27" x14ac:dyDescent="0.4">
      <c r="AA1315" s="109" t="str">
        <f t="shared" si="22"/>
        <v/>
      </c>
    </row>
    <row r="1316" spans="27:27" x14ac:dyDescent="0.4">
      <c r="AA1316" s="109" t="str">
        <f t="shared" si="22"/>
        <v/>
      </c>
    </row>
    <row r="1317" spans="27:27" x14ac:dyDescent="0.4">
      <c r="AA1317" s="109" t="str">
        <f t="shared" si="22"/>
        <v/>
      </c>
    </row>
    <row r="1318" spans="27:27" x14ac:dyDescent="0.4">
      <c r="AA1318" s="109" t="str">
        <f t="shared" si="22"/>
        <v/>
      </c>
    </row>
    <row r="1319" spans="27:27" x14ac:dyDescent="0.4">
      <c r="AA1319" s="109" t="str">
        <f t="shared" si="22"/>
        <v/>
      </c>
    </row>
    <row r="1320" spans="27:27" x14ac:dyDescent="0.4">
      <c r="AA1320" s="109" t="str">
        <f t="shared" si="22"/>
        <v/>
      </c>
    </row>
    <row r="1321" spans="27:27" x14ac:dyDescent="0.4">
      <c r="AA1321" s="109" t="str">
        <f t="shared" si="22"/>
        <v/>
      </c>
    </row>
    <row r="1322" spans="27:27" x14ac:dyDescent="0.4">
      <c r="AA1322" s="109" t="str">
        <f t="shared" si="22"/>
        <v/>
      </c>
    </row>
    <row r="1323" spans="27:27" x14ac:dyDescent="0.4">
      <c r="AA1323" s="109" t="str">
        <f t="shared" si="22"/>
        <v/>
      </c>
    </row>
    <row r="1324" spans="27:27" x14ac:dyDescent="0.4">
      <c r="AA1324" s="109" t="str">
        <f t="shared" si="22"/>
        <v/>
      </c>
    </row>
    <row r="1325" spans="27:27" x14ac:dyDescent="0.4">
      <c r="AA1325" s="109" t="str">
        <f t="shared" si="22"/>
        <v/>
      </c>
    </row>
    <row r="1326" spans="27:27" x14ac:dyDescent="0.4">
      <c r="AA1326" s="109" t="str">
        <f t="shared" si="22"/>
        <v/>
      </c>
    </row>
    <row r="1327" spans="27:27" x14ac:dyDescent="0.4">
      <c r="AA1327" s="109" t="str">
        <f t="shared" si="22"/>
        <v/>
      </c>
    </row>
    <row r="1328" spans="27:27" x14ac:dyDescent="0.4">
      <c r="AA1328" s="109" t="str">
        <f t="shared" si="22"/>
        <v/>
      </c>
    </row>
    <row r="1329" spans="27:27" x14ac:dyDescent="0.4">
      <c r="AA1329" s="109" t="str">
        <f t="shared" si="22"/>
        <v/>
      </c>
    </row>
    <row r="1330" spans="27:27" x14ac:dyDescent="0.4">
      <c r="AA1330" s="109" t="str">
        <f t="shared" si="22"/>
        <v/>
      </c>
    </row>
    <row r="1331" spans="27:27" x14ac:dyDescent="0.4">
      <c r="AA1331" s="109" t="str">
        <f t="shared" si="22"/>
        <v/>
      </c>
    </row>
    <row r="1332" spans="27:27" x14ac:dyDescent="0.4">
      <c r="AA1332" s="109" t="str">
        <f t="shared" si="22"/>
        <v/>
      </c>
    </row>
    <row r="1333" spans="27:27" x14ac:dyDescent="0.4">
      <c r="AA1333" s="109" t="str">
        <f t="shared" si="22"/>
        <v/>
      </c>
    </row>
    <row r="1334" spans="27:27" x14ac:dyDescent="0.4">
      <c r="AA1334" s="109" t="str">
        <f t="shared" si="22"/>
        <v/>
      </c>
    </row>
    <row r="1335" spans="27:27" x14ac:dyDescent="0.4">
      <c r="AA1335" s="109" t="str">
        <f t="shared" si="22"/>
        <v/>
      </c>
    </row>
    <row r="1336" spans="27:27" x14ac:dyDescent="0.4">
      <c r="AA1336" s="109" t="str">
        <f t="shared" si="22"/>
        <v/>
      </c>
    </row>
    <row r="1337" spans="27:27" x14ac:dyDescent="0.4">
      <c r="AA1337" s="109" t="str">
        <f t="shared" si="22"/>
        <v/>
      </c>
    </row>
    <row r="1338" spans="27:27" x14ac:dyDescent="0.4">
      <c r="AA1338" s="109" t="str">
        <f t="shared" si="22"/>
        <v/>
      </c>
    </row>
    <row r="1339" spans="27:27" x14ac:dyDescent="0.4">
      <c r="AA1339" s="109" t="str">
        <f t="shared" si="22"/>
        <v/>
      </c>
    </row>
    <row r="1340" spans="27:27" x14ac:dyDescent="0.4">
      <c r="AA1340" s="109" t="str">
        <f t="shared" si="22"/>
        <v/>
      </c>
    </row>
    <row r="1341" spans="27:27" x14ac:dyDescent="0.4">
      <c r="AA1341" s="109" t="str">
        <f t="shared" si="22"/>
        <v/>
      </c>
    </row>
    <row r="1342" spans="27:27" x14ac:dyDescent="0.4">
      <c r="AA1342" s="109" t="str">
        <f t="shared" si="22"/>
        <v/>
      </c>
    </row>
    <row r="1343" spans="27:27" x14ac:dyDescent="0.4">
      <c r="AA1343" s="109" t="str">
        <f t="shared" si="22"/>
        <v/>
      </c>
    </row>
    <row r="1344" spans="27:27" x14ac:dyDescent="0.4">
      <c r="AA1344" s="109" t="str">
        <f t="shared" si="22"/>
        <v/>
      </c>
    </row>
    <row r="1345" spans="27:27" x14ac:dyDescent="0.4">
      <c r="AA1345" s="109" t="str">
        <f t="shared" si="22"/>
        <v/>
      </c>
    </row>
    <row r="1346" spans="27:27" x14ac:dyDescent="0.4">
      <c r="AA1346" s="109" t="str">
        <f t="shared" si="22"/>
        <v/>
      </c>
    </row>
    <row r="1347" spans="27:27" x14ac:dyDescent="0.4">
      <c r="AA1347" s="109" t="str">
        <f t="shared" si="22"/>
        <v/>
      </c>
    </row>
    <row r="1348" spans="27:27" x14ac:dyDescent="0.4">
      <c r="AA1348" s="109" t="str">
        <f t="shared" si="22"/>
        <v/>
      </c>
    </row>
    <row r="1349" spans="27:27" x14ac:dyDescent="0.4">
      <c r="AA1349" s="109" t="str">
        <f t="shared" si="22"/>
        <v/>
      </c>
    </row>
    <row r="1350" spans="27:27" x14ac:dyDescent="0.4">
      <c r="AA1350" s="109" t="str">
        <f t="shared" si="22"/>
        <v/>
      </c>
    </row>
    <row r="1351" spans="27:27" x14ac:dyDescent="0.4">
      <c r="AA1351" s="109" t="str">
        <f t="shared" ref="AA1351:AA1414" si="23">IF(B1351="","",1)</f>
        <v/>
      </c>
    </row>
    <row r="1352" spans="27:27" x14ac:dyDescent="0.4">
      <c r="AA1352" s="109" t="str">
        <f t="shared" si="23"/>
        <v/>
      </c>
    </row>
    <row r="1353" spans="27:27" x14ac:dyDescent="0.4">
      <c r="AA1353" s="109" t="str">
        <f t="shared" si="23"/>
        <v/>
      </c>
    </row>
    <row r="1354" spans="27:27" x14ac:dyDescent="0.4">
      <c r="AA1354" s="109" t="str">
        <f t="shared" si="23"/>
        <v/>
      </c>
    </row>
    <row r="1355" spans="27:27" x14ac:dyDescent="0.4">
      <c r="AA1355" s="109" t="str">
        <f t="shared" si="23"/>
        <v/>
      </c>
    </row>
    <row r="1356" spans="27:27" x14ac:dyDescent="0.4">
      <c r="AA1356" s="109" t="str">
        <f t="shared" si="23"/>
        <v/>
      </c>
    </row>
    <row r="1357" spans="27:27" x14ac:dyDescent="0.4">
      <c r="AA1357" s="109" t="str">
        <f t="shared" si="23"/>
        <v/>
      </c>
    </row>
    <row r="1358" spans="27:27" x14ac:dyDescent="0.4">
      <c r="AA1358" s="109" t="str">
        <f t="shared" si="23"/>
        <v/>
      </c>
    </row>
    <row r="1359" spans="27:27" x14ac:dyDescent="0.4">
      <c r="AA1359" s="109" t="str">
        <f t="shared" si="23"/>
        <v/>
      </c>
    </row>
    <row r="1360" spans="27:27" x14ac:dyDescent="0.4">
      <c r="AA1360" s="109" t="str">
        <f t="shared" si="23"/>
        <v/>
      </c>
    </row>
    <row r="1361" spans="27:27" x14ac:dyDescent="0.4">
      <c r="AA1361" s="109" t="str">
        <f t="shared" si="23"/>
        <v/>
      </c>
    </row>
    <row r="1362" spans="27:27" x14ac:dyDescent="0.4">
      <c r="AA1362" s="109" t="str">
        <f t="shared" si="23"/>
        <v/>
      </c>
    </row>
    <row r="1363" spans="27:27" x14ac:dyDescent="0.4">
      <c r="AA1363" s="109" t="str">
        <f t="shared" si="23"/>
        <v/>
      </c>
    </row>
    <row r="1364" spans="27:27" x14ac:dyDescent="0.4">
      <c r="AA1364" s="109" t="str">
        <f t="shared" si="23"/>
        <v/>
      </c>
    </row>
    <row r="1365" spans="27:27" x14ac:dyDescent="0.4">
      <c r="AA1365" s="109" t="str">
        <f t="shared" si="23"/>
        <v/>
      </c>
    </row>
    <row r="1366" spans="27:27" x14ac:dyDescent="0.4">
      <c r="AA1366" s="109" t="str">
        <f t="shared" si="23"/>
        <v/>
      </c>
    </row>
    <row r="1367" spans="27:27" x14ac:dyDescent="0.4">
      <c r="AA1367" s="109" t="str">
        <f t="shared" si="23"/>
        <v/>
      </c>
    </row>
    <row r="1368" spans="27:27" x14ac:dyDescent="0.4">
      <c r="AA1368" s="109" t="str">
        <f t="shared" si="23"/>
        <v/>
      </c>
    </row>
    <row r="1369" spans="27:27" x14ac:dyDescent="0.4">
      <c r="AA1369" s="109" t="str">
        <f t="shared" si="23"/>
        <v/>
      </c>
    </row>
    <row r="1370" spans="27:27" x14ac:dyDescent="0.4">
      <c r="AA1370" s="109" t="str">
        <f t="shared" si="23"/>
        <v/>
      </c>
    </row>
    <row r="1371" spans="27:27" x14ac:dyDescent="0.4">
      <c r="AA1371" s="109" t="str">
        <f t="shared" si="23"/>
        <v/>
      </c>
    </row>
    <row r="1372" spans="27:27" x14ac:dyDescent="0.4">
      <c r="AA1372" s="109" t="str">
        <f t="shared" si="23"/>
        <v/>
      </c>
    </row>
    <row r="1373" spans="27:27" x14ac:dyDescent="0.4">
      <c r="AA1373" s="109" t="str">
        <f t="shared" si="23"/>
        <v/>
      </c>
    </row>
    <row r="1374" spans="27:27" x14ac:dyDescent="0.4">
      <c r="AA1374" s="109" t="str">
        <f t="shared" si="23"/>
        <v/>
      </c>
    </row>
    <row r="1375" spans="27:27" x14ac:dyDescent="0.4">
      <c r="AA1375" s="109" t="str">
        <f t="shared" si="23"/>
        <v/>
      </c>
    </row>
    <row r="1376" spans="27:27" x14ac:dyDescent="0.4">
      <c r="AA1376" s="109" t="str">
        <f t="shared" si="23"/>
        <v/>
      </c>
    </row>
    <row r="1377" spans="27:27" x14ac:dyDescent="0.4">
      <c r="AA1377" s="109" t="str">
        <f t="shared" si="23"/>
        <v/>
      </c>
    </row>
    <row r="1378" spans="27:27" x14ac:dyDescent="0.4">
      <c r="AA1378" s="109" t="str">
        <f t="shared" si="23"/>
        <v/>
      </c>
    </row>
    <row r="1379" spans="27:27" x14ac:dyDescent="0.4">
      <c r="AA1379" s="109" t="str">
        <f t="shared" si="23"/>
        <v/>
      </c>
    </row>
    <row r="1380" spans="27:27" x14ac:dyDescent="0.4">
      <c r="AA1380" s="109" t="str">
        <f t="shared" si="23"/>
        <v/>
      </c>
    </row>
    <row r="1381" spans="27:27" x14ac:dyDescent="0.4">
      <c r="AA1381" s="109" t="str">
        <f t="shared" si="23"/>
        <v/>
      </c>
    </row>
    <row r="1382" spans="27:27" x14ac:dyDescent="0.4">
      <c r="AA1382" s="109" t="str">
        <f t="shared" si="23"/>
        <v/>
      </c>
    </row>
    <row r="1383" spans="27:27" x14ac:dyDescent="0.4">
      <c r="AA1383" s="109" t="str">
        <f t="shared" si="23"/>
        <v/>
      </c>
    </row>
    <row r="1384" spans="27:27" x14ac:dyDescent="0.4">
      <c r="AA1384" s="109" t="str">
        <f t="shared" si="23"/>
        <v/>
      </c>
    </row>
    <row r="1385" spans="27:27" x14ac:dyDescent="0.4">
      <c r="AA1385" s="109" t="str">
        <f t="shared" si="23"/>
        <v/>
      </c>
    </row>
    <row r="1386" spans="27:27" x14ac:dyDescent="0.4">
      <c r="AA1386" s="109" t="str">
        <f t="shared" si="23"/>
        <v/>
      </c>
    </row>
    <row r="1387" spans="27:27" x14ac:dyDescent="0.4">
      <c r="AA1387" s="109" t="str">
        <f t="shared" si="23"/>
        <v/>
      </c>
    </row>
    <row r="1388" spans="27:27" x14ac:dyDescent="0.4">
      <c r="AA1388" s="109" t="str">
        <f t="shared" si="23"/>
        <v/>
      </c>
    </row>
    <row r="1389" spans="27:27" x14ac:dyDescent="0.4">
      <c r="AA1389" s="109" t="str">
        <f t="shared" si="23"/>
        <v/>
      </c>
    </row>
    <row r="1390" spans="27:27" x14ac:dyDescent="0.4">
      <c r="AA1390" s="109" t="str">
        <f t="shared" si="23"/>
        <v/>
      </c>
    </row>
    <row r="1391" spans="27:27" x14ac:dyDescent="0.4">
      <c r="AA1391" s="109" t="str">
        <f t="shared" si="23"/>
        <v/>
      </c>
    </row>
    <row r="1392" spans="27:27" x14ac:dyDescent="0.4">
      <c r="AA1392" s="109" t="str">
        <f t="shared" si="23"/>
        <v/>
      </c>
    </row>
    <row r="1393" spans="27:27" x14ac:dyDescent="0.4">
      <c r="AA1393" s="109" t="str">
        <f t="shared" si="23"/>
        <v/>
      </c>
    </row>
    <row r="1394" spans="27:27" x14ac:dyDescent="0.4">
      <c r="AA1394" s="109" t="str">
        <f t="shared" si="23"/>
        <v/>
      </c>
    </row>
    <row r="1395" spans="27:27" x14ac:dyDescent="0.4">
      <c r="AA1395" s="109" t="str">
        <f t="shared" si="23"/>
        <v/>
      </c>
    </row>
    <row r="1396" spans="27:27" x14ac:dyDescent="0.4">
      <c r="AA1396" s="109" t="str">
        <f t="shared" si="23"/>
        <v/>
      </c>
    </row>
    <row r="1397" spans="27:27" x14ac:dyDescent="0.4">
      <c r="AA1397" s="109" t="str">
        <f t="shared" si="23"/>
        <v/>
      </c>
    </row>
    <row r="1398" spans="27:27" x14ac:dyDescent="0.4">
      <c r="AA1398" s="109" t="str">
        <f t="shared" si="23"/>
        <v/>
      </c>
    </row>
    <row r="1399" spans="27:27" x14ac:dyDescent="0.4">
      <c r="AA1399" s="109" t="str">
        <f t="shared" si="23"/>
        <v/>
      </c>
    </row>
    <row r="1400" spans="27:27" x14ac:dyDescent="0.4">
      <c r="AA1400" s="109" t="str">
        <f t="shared" si="23"/>
        <v/>
      </c>
    </row>
    <row r="1401" spans="27:27" x14ac:dyDescent="0.4">
      <c r="AA1401" s="109" t="str">
        <f t="shared" si="23"/>
        <v/>
      </c>
    </row>
    <row r="1402" spans="27:27" x14ac:dyDescent="0.4">
      <c r="AA1402" s="109" t="str">
        <f t="shared" si="23"/>
        <v/>
      </c>
    </row>
    <row r="1403" spans="27:27" x14ac:dyDescent="0.4">
      <c r="AA1403" s="109" t="str">
        <f t="shared" si="23"/>
        <v/>
      </c>
    </row>
    <row r="1404" spans="27:27" x14ac:dyDescent="0.4">
      <c r="AA1404" s="109" t="str">
        <f t="shared" si="23"/>
        <v/>
      </c>
    </row>
    <row r="1405" spans="27:27" x14ac:dyDescent="0.4">
      <c r="AA1405" s="109" t="str">
        <f t="shared" si="23"/>
        <v/>
      </c>
    </row>
    <row r="1406" spans="27:27" x14ac:dyDescent="0.4">
      <c r="AA1406" s="109" t="str">
        <f t="shared" si="23"/>
        <v/>
      </c>
    </row>
    <row r="1407" spans="27:27" x14ac:dyDescent="0.4">
      <c r="AA1407" s="109" t="str">
        <f t="shared" si="23"/>
        <v/>
      </c>
    </row>
    <row r="1408" spans="27:27" x14ac:dyDescent="0.4">
      <c r="AA1408" s="109" t="str">
        <f t="shared" si="23"/>
        <v/>
      </c>
    </row>
    <row r="1409" spans="27:27" x14ac:dyDescent="0.4">
      <c r="AA1409" s="109" t="str">
        <f t="shared" si="23"/>
        <v/>
      </c>
    </row>
    <row r="1410" spans="27:27" x14ac:dyDescent="0.4">
      <c r="AA1410" s="109" t="str">
        <f t="shared" si="23"/>
        <v/>
      </c>
    </row>
    <row r="1411" spans="27:27" x14ac:dyDescent="0.4">
      <c r="AA1411" s="109" t="str">
        <f t="shared" si="23"/>
        <v/>
      </c>
    </row>
    <row r="1412" spans="27:27" x14ac:dyDescent="0.4">
      <c r="AA1412" s="109" t="str">
        <f t="shared" si="23"/>
        <v/>
      </c>
    </row>
    <row r="1413" spans="27:27" x14ac:dyDescent="0.4">
      <c r="AA1413" s="109" t="str">
        <f t="shared" si="23"/>
        <v/>
      </c>
    </row>
    <row r="1414" spans="27:27" x14ac:dyDescent="0.4">
      <c r="AA1414" s="109" t="str">
        <f t="shared" si="23"/>
        <v/>
      </c>
    </row>
    <row r="1415" spans="27:27" x14ac:dyDescent="0.4">
      <c r="AA1415" s="109" t="str">
        <f t="shared" ref="AA1415:AA1478" si="24">IF(B1415="","",1)</f>
        <v/>
      </c>
    </row>
    <row r="1416" spans="27:27" x14ac:dyDescent="0.4">
      <c r="AA1416" s="109" t="str">
        <f t="shared" si="24"/>
        <v/>
      </c>
    </row>
    <row r="1417" spans="27:27" x14ac:dyDescent="0.4">
      <c r="AA1417" s="109" t="str">
        <f t="shared" si="24"/>
        <v/>
      </c>
    </row>
    <row r="1418" spans="27:27" x14ac:dyDescent="0.4">
      <c r="AA1418" s="109" t="str">
        <f t="shared" si="24"/>
        <v/>
      </c>
    </row>
    <row r="1419" spans="27:27" x14ac:dyDescent="0.4">
      <c r="AA1419" s="109" t="str">
        <f t="shared" si="24"/>
        <v/>
      </c>
    </row>
    <row r="1420" spans="27:27" x14ac:dyDescent="0.4">
      <c r="AA1420" s="109" t="str">
        <f t="shared" si="24"/>
        <v/>
      </c>
    </row>
    <row r="1421" spans="27:27" x14ac:dyDescent="0.4">
      <c r="AA1421" s="109" t="str">
        <f t="shared" si="24"/>
        <v/>
      </c>
    </row>
    <row r="1422" spans="27:27" x14ac:dyDescent="0.4">
      <c r="AA1422" s="109" t="str">
        <f t="shared" si="24"/>
        <v/>
      </c>
    </row>
    <row r="1423" spans="27:27" x14ac:dyDescent="0.4">
      <c r="AA1423" s="109" t="str">
        <f t="shared" si="24"/>
        <v/>
      </c>
    </row>
    <row r="1424" spans="27:27" x14ac:dyDescent="0.4">
      <c r="AA1424" s="109" t="str">
        <f t="shared" si="24"/>
        <v/>
      </c>
    </row>
    <row r="1425" spans="27:27" x14ac:dyDescent="0.4">
      <c r="AA1425" s="109" t="str">
        <f t="shared" si="24"/>
        <v/>
      </c>
    </row>
    <row r="1426" spans="27:27" x14ac:dyDescent="0.4">
      <c r="AA1426" s="109" t="str">
        <f t="shared" si="24"/>
        <v/>
      </c>
    </row>
    <row r="1427" spans="27:27" x14ac:dyDescent="0.4">
      <c r="AA1427" s="109" t="str">
        <f t="shared" si="24"/>
        <v/>
      </c>
    </row>
    <row r="1428" spans="27:27" x14ac:dyDescent="0.4">
      <c r="AA1428" s="109" t="str">
        <f t="shared" si="24"/>
        <v/>
      </c>
    </row>
    <row r="1429" spans="27:27" x14ac:dyDescent="0.4">
      <c r="AA1429" s="109" t="str">
        <f t="shared" si="24"/>
        <v/>
      </c>
    </row>
    <row r="1430" spans="27:27" x14ac:dyDescent="0.4">
      <c r="AA1430" s="109" t="str">
        <f t="shared" si="24"/>
        <v/>
      </c>
    </row>
    <row r="1431" spans="27:27" x14ac:dyDescent="0.4">
      <c r="AA1431" s="109" t="str">
        <f t="shared" si="24"/>
        <v/>
      </c>
    </row>
    <row r="1432" spans="27:27" x14ac:dyDescent="0.4">
      <c r="AA1432" s="109" t="str">
        <f t="shared" si="24"/>
        <v/>
      </c>
    </row>
    <row r="1433" spans="27:27" x14ac:dyDescent="0.4">
      <c r="AA1433" s="109" t="str">
        <f t="shared" si="24"/>
        <v/>
      </c>
    </row>
    <row r="1434" spans="27:27" x14ac:dyDescent="0.4">
      <c r="AA1434" s="109" t="str">
        <f t="shared" si="24"/>
        <v/>
      </c>
    </row>
    <row r="1435" spans="27:27" x14ac:dyDescent="0.4">
      <c r="AA1435" s="109" t="str">
        <f t="shared" si="24"/>
        <v/>
      </c>
    </row>
    <row r="1436" spans="27:27" x14ac:dyDescent="0.4">
      <c r="AA1436" s="109" t="str">
        <f t="shared" si="24"/>
        <v/>
      </c>
    </row>
    <row r="1437" spans="27:27" x14ac:dyDescent="0.4">
      <c r="AA1437" s="109" t="str">
        <f t="shared" si="24"/>
        <v/>
      </c>
    </row>
    <row r="1438" spans="27:27" x14ac:dyDescent="0.4">
      <c r="AA1438" s="109" t="str">
        <f t="shared" si="24"/>
        <v/>
      </c>
    </row>
    <row r="1439" spans="27:27" x14ac:dyDescent="0.4">
      <c r="AA1439" s="109" t="str">
        <f t="shared" si="24"/>
        <v/>
      </c>
    </row>
    <row r="1440" spans="27:27" x14ac:dyDescent="0.4">
      <c r="AA1440" s="109" t="str">
        <f t="shared" si="24"/>
        <v/>
      </c>
    </row>
    <row r="1441" spans="27:27" x14ac:dyDescent="0.4">
      <c r="AA1441" s="109" t="str">
        <f t="shared" si="24"/>
        <v/>
      </c>
    </row>
    <row r="1442" spans="27:27" x14ac:dyDescent="0.4">
      <c r="AA1442" s="109" t="str">
        <f t="shared" si="24"/>
        <v/>
      </c>
    </row>
    <row r="1443" spans="27:27" x14ac:dyDescent="0.4">
      <c r="AA1443" s="109" t="str">
        <f t="shared" si="24"/>
        <v/>
      </c>
    </row>
    <row r="1444" spans="27:27" x14ac:dyDescent="0.4">
      <c r="AA1444" s="109" t="str">
        <f t="shared" si="24"/>
        <v/>
      </c>
    </row>
    <row r="1445" spans="27:27" x14ac:dyDescent="0.4">
      <c r="AA1445" s="109" t="str">
        <f t="shared" si="24"/>
        <v/>
      </c>
    </row>
    <row r="1446" spans="27:27" x14ac:dyDescent="0.4">
      <c r="AA1446" s="109" t="str">
        <f t="shared" si="24"/>
        <v/>
      </c>
    </row>
    <row r="1447" spans="27:27" x14ac:dyDescent="0.4">
      <c r="AA1447" s="109" t="str">
        <f t="shared" si="24"/>
        <v/>
      </c>
    </row>
    <row r="1448" spans="27:27" x14ac:dyDescent="0.4">
      <c r="AA1448" s="109" t="str">
        <f t="shared" si="24"/>
        <v/>
      </c>
    </row>
    <row r="1449" spans="27:27" x14ac:dyDescent="0.4">
      <c r="AA1449" s="109" t="str">
        <f t="shared" si="24"/>
        <v/>
      </c>
    </row>
    <row r="1450" spans="27:27" x14ac:dyDescent="0.4">
      <c r="AA1450" s="109" t="str">
        <f t="shared" si="24"/>
        <v/>
      </c>
    </row>
    <row r="1451" spans="27:27" x14ac:dyDescent="0.4">
      <c r="AA1451" s="109" t="str">
        <f t="shared" si="24"/>
        <v/>
      </c>
    </row>
    <row r="1452" spans="27:27" x14ac:dyDescent="0.4">
      <c r="AA1452" s="109" t="str">
        <f t="shared" si="24"/>
        <v/>
      </c>
    </row>
    <row r="1453" spans="27:27" x14ac:dyDescent="0.4">
      <c r="AA1453" s="109" t="str">
        <f t="shared" si="24"/>
        <v/>
      </c>
    </row>
    <row r="1454" spans="27:27" x14ac:dyDescent="0.4">
      <c r="AA1454" s="109" t="str">
        <f t="shared" si="24"/>
        <v/>
      </c>
    </row>
    <row r="1455" spans="27:27" x14ac:dyDescent="0.4">
      <c r="AA1455" s="109" t="str">
        <f t="shared" si="24"/>
        <v/>
      </c>
    </row>
    <row r="1456" spans="27:27" x14ac:dyDescent="0.4">
      <c r="AA1456" s="109" t="str">
        <f t="shared" si="24"/>
        <v/>
      </c>
    </row>
    <row r="1457" spans="27:27" x14ac:dyDescent="0.4">
      <c r="AA1457" s="109" t="str">
        <f t="shared" si="24"/>
        <v/>
      </c>
    </row>
    <row r="1458" spans="27:27" x14ac:dyDescent="0.4">
      <c r="AA1458" s="109" t="str">
        <f t="shared" si="24"/>
        <v/>
      </c>
    </row>
    <row r="1459" spans="27:27" x14ac:dyDescent="0.4">
      <c r="AA1459" s="109" t="str">
        <f t="shared" si="24"/>
        <v/>
      </c>
    </row>
    <row r="1460" spans="27:27" x14ac:dyDescent="0.4">
      <c r="AA1460" s="109" t="str">
        <f t="shared" si="24"/>
        <v/>
      </c>
    </row>
    <row r="1461" spans="27:27" x14ac:dyDescent="0.4">
      <c r="AA1461" s="109" t="str">
        <f t="shared" si="24"/>
        <v/>
      </c>
    </row>
    <row r="1462" spans="27:27" x14ac:dyDescent="0.4">
      <c r="AA1462" s="109" t="str">
        <f t="shared" si="24"/>
        <v/>
      </c>
    </row>
    <row r="1463" spans="27:27" x14ac:dyDescent="0.4">
      <c r="AA1463" s="109" t="str">
        <f t="shared" si="24"/>
        <v/>
      </c>
    </row>
    <row r="1464" spans="27:27" x14ac:dyDescent="0.4">
      <c r="AA1464" s="109" t="str">
        <f t="shared" si="24"/>
        <v/>
      </c>
    </row>
    <row r="1465" spans="27:27" x14ac:dyDescent="0.4">
      <c r="AA1465" s="109" t="str">
        <f t="shared" si="24"/>
        <v/>
      </c>
    </row>
    <row r="1466" spans="27:27" x14ac:dyDescent="0.4">
      <c r="AA1466" s="109" t="str">
        <f t="shared" si="24"/>
        <v/>
      </c>
    </row>
    <row r="1467" spans="27:27" x14ac:dyDescent="0.4">
      <c r="AA1467" s="109" t="str">
        <f t="shared" si="24"/>
        <v/>
      </c>
    </row>
    <row r="1468" spans="27:27" x14ac:dyDescent="0.4">
      <c r="AA1468" s="109" t="str">
        <f t="shared" si="24"/>
        <v/>
      </c>
    </row>
    <row r="1469" spans="27:27" x14ac:dyDescent="0.4">
      <c r="AA1469" s="109" t="str">
        <f t="shared" si="24"/>
        <v/>
      </c>
    </row>
    <row r="1470" spans="27:27" x14ac:dyDescent="0.4">
      <c r="AA1470" s="109" t="str">
        <f t="shared" si="24"/>
        <v/>
      </c>
    </row>
    <row r="1471" spans="27:27" x14ac:dyDescent="0.4">
      <c r="AA1471" s="109" t="str">
        <f t="shared" si="24"/>
        <v/>
      </c>
    </row>
    <row r="1472" spans="27:27" x14ac:dyDescent="0.4">
      <c r="AA1472" s="109" t="str">
        <f t="shared" si="24"/>
        <v/>
      </c>
    </row>
    <row r="1473" spans="27:27" x14ac:dyDescent="0.4">
      <c r="AA1473" s="109" t="str">
        <f t="shared" si="24"/>
        <v/>
      </c>
    </row>
    <row r="1474" spans="27:27" x14ac:dyDescent="0.4">
      <c r="AA1474" s="109" t="str">
        <f t="shared" si="24"/>
        <v/>
      </c>
    </row>
    <row r="1475" spans="27:27" x14ac:dyDescent="0.4">
      <c r="AA1475" s="109" t="str">
        <f t="shared" si="24"/>
        <v/>
      </c>
    </row>
    <row r="1476" spans="27:27" x14ac:dyDescent="0.4">
      <c r="AA1476" s="109" t="str">
        <f t="shared" si="24"/>
        <v/>
      </c>
    </row>
    <row r="1477" spans="27:27" x14ac:dyDescent="0.4">
      <c r="AA1477" s="109" t="str">
        <f t="shared" si="24"/>
        <v/>
      </c>
    </row>
    <row r="1478" spans="27:27" x14ac:dyDescent="0.4">
      <c r="AA1478" s="109" t="str">
        <f t="shared" si="24"/>
        <v/>
      </c>
    </row>
    <row r="1479" spans="27:27" x14ac:dyDescent="0.4">
      <c r="AA1479" s="109" t="str">
        <f t="shared" ref="AA1479:AA1510" si="25">IF(B1479="","",1)</f>
        <v/>
      </c>
    </row>
    <row r="1480" spans="27:27" x14ac:dyDescent="0.4">
      <c r="AA1480" s="109" t="str">
        <f t="shared" si="25"/>
        <v/>
      </c>
    </row>
    <row r="1481" spans="27:27" x14ac:dyDescent="0.4">
      <c r="AA1481" s="109" t="str">
        <f t="shared" si="25"/>
        <v/>
      </c>
    </row>
    <row r="1482" spans="27:27" x14ac:dyDescent="0.4">
      <c r="AA1482" s="109" t="str">
        <f t="shared" si="25"/>
        <v/>
      </c>
    </row>
    <row r="1483" spans="27:27" x14ac:dyDescent="0.4">
      <c r="AA1483" s="109" t="str">
        <f t="shared" si="25"/>
        <v/>
      </c>
    </row>
    <row r="1484" spans="27:27" x14ac:dyDescent="0.4">
      <c r="AA1484" s="109" t="str">
        <f t="shared" si="25"/>
        <v/>
      </c>
    </row>
    <row r="1485" spans="27:27" x14ac:dyDescent="0.4">
      <c r="AA1485" s="109" t="str">
        <f t="shared" si="25"/>
        <v/>
      </c>
    </row>
    <row r="1486" spans="27:27" x14ac:dyDescent="0.4">
      <c r="AA1486" s="109" t="str">
        <f t="shared" si="25"/>
        <v/>
      </c>
    </row>
    <row r="1487" spans="27:27" x14ac:dyDescent="0.4">
      <c r="AA1487" s="109" t="str">
        <f t="shared" si="25"/>
        <v/>
      </c>
    </row>
    <row r="1488" spans="27:27" x14ac:dyDescent="0.4">
      <c r="AA1488" s="109" t="str">
        <f t="shared" si="25"/>
        <v/>
      </c>
    </row>
    <row r="1489" spans="27:27" x14ac:dyDescent="0.4">
      <c r="AA1489" s="109" t="str">
        <f t="shared" si="25"/>
        <v/>
      </c>
    </row>
    <row r="1490" spans="27:27" x14ac:dyDescent="0.4">
      <c r="AA1490" s="109" t="str">
        <f t="shared" si="25"/>
        <v/>
      </c>
    </row>
    <row r="1491" spans="27:27" x14ac:dyDescent="0.4">
      <c r="AA1491" s="109" t="str">
        <f t="shared" si="25"/>
        <v/>
      </c>
    </row>
    <row r="1492" spans="27:27" x14ac:dyDescent="0.4">
      <c r="AA1492" s="109" t="str">
        <f t="shared" si="25"/>
        <v/>
      </c>
    </row>
    <row r="1493" spans="27:27" x14ac:dyDescent="0.4">
      <c r="AA1493" s="109" t="str">
        <f t="shared" si="25"/>
        <v/>
      </c>
    </row>
    <row r="1494" spans="27:27" x14ac:dyDescent="0.4">
      <c r="AA1494" s="109" t="str">
        <f t="shared" si="25"/>
        <v/>
      </c>
    </row>
    <row r="1495" spans="27:27" x14ac:dyDescent="0.4">
      <c r="AA1495" s="109" t="str">
        <f t="shared" si="25"/>
        <v/>
      </c>
    </row>
    <row r="1496" spans="27:27" x14ac:dyDescent="0.4">
      <c r="AA1496" s="109" t="str">
        <f t="shared" si="25"/>
        <v/>
      </c>
    </row>
    <row r="1497" spans="27:27" x14ac:dyDescent="0.4">
      <c r="AA1497" s="109" t="str">
        <f t="shared" si="25"/>
        <v/>
      </c>
    </row>
    <row r="1498" spans="27:27" x14ac:dyDescent="0.4">
      <c r="AA1498" s="109" t="str">
        <f t="shared" si="25"/>
        <v/>
      </c>
    </row>
    <row r="1499" spans="27:27" x14ac:dyDescent="0.4">
      <c r="AA1499" s="109" t="str">
        <f t="shared" si="25"/>
        <v/>
      </c>
    </row>
    <row r="1500" spans="27:27" x14ac:dyDescent="0.4">
      <c r="AA1500" s="109" t="str">
        <f t="shared" si="25"/>
        <v/>
      </c>
    </row>
    <row r="1501" spans="27:27" x14ac:dyDescent="0.4">
      <c r="AA1501" s="109" t="str">
        <f t="shared" si="25"/>
        <v/>
      </c>
    </row>
    <row r="1502" spans="27:27" x14ac:dyDescent="0.4">
      <c r="AA1502" s="109" t="str">
        <f t="shared" si="25"/>
        <v/>
      </c>
    </row>
    <row r="1503" spans="27:27" x14ac:dyDescent="0.4">
      <c r="AA1503" s="109" t="str">
        <f t="shared" si="25"/>
        <v/>
      </c>
    </row>
    <row r="1504" spans="27:27" x14ac:dyDescent="0.4">
      <c r="AA1504" s="109" t="str">
        <f t="shared" si="25"/>
        <v/>
      </c>
    </row>
    <row r="1505" spans="27:27" x14ac:dyDescent="0.4">
      <c r="AA1505" s="109" t="str">
        <f t="shared" si="25"/>
        <v/>
      </c>
    </row>
    <row r="1506" spans="27:27" x14ac:dyDescent="0.4">
      <c r="AA1506" s="109" t="str">
        <f t="shared" si="25"/>
        <v/>
      </c>
    </row>
    <row r="1507" spans="27:27" x14ac:dyDescent="0.4">
      <c r="AA1507" s="109" t="str">
        <f t="shared" si="25"/>
        <v/>
      </c>
    </row>
    <row r="1508" spans="27:27" x14ac:dyDescent="0.4">
      <c r="AA1508" s="109" t="str">
        <f t="shared" si="25"/>
        <v/>
      </c>
    </row>
    <row r="1509" spans="27:27" x14ac:dyDescent="0.4">
      <c r="AA1509" s="109" t="str">
        <f t="shared" si="25"/>
        <v/>
      </c>
    </row>
    <row r="1510" spans="27:27" x14ac:dyDescent="0.4">
      <c r="AA1510" s="109" t="str">
        <f t="shared" si="25"/>
        <v/>
      </c>
    </row>
  </sheetData>
  <sheetProtection algorithmName="SHA-512" hashValue="WWvQBexaBrry/oh9UaRQ7xUZegd5I9Jf1m9i02fLhfr/KrCmfpojjs7YMPqjmJD8TkAKSZTOeY5+q+uO0NbQhw==" saltValue="5f9QLJtb0iPpBL/jnTQ1VA==" spinCount="100000" sheet="1" objects="1" scenarios="1"/>
  <protectedRanges>
    <protectedRange sqref="M6:S105 Y6:Y105 F6:I105" name="範囲2"/>
    <protectedRange sqref="B6:E105" name="範囲1"/>
  </protectedRanges>
  <mergeCells count="7">
    <mergeCell ref="P3:R3"/>
    <mergeCell ref="Y3:Y4"/>
    <mergeCell ref="T3:W3"/>
    <mergeCell ref="A1:H1"/>
    <mergeCell ref="T4:U4"/>
    <mergeCell ref="L3:N3"/>
    <mergeCell ref="L4:M4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B88C3-2C03-4150-A385-3A3A9A501038}">
  <sheetPr codeName="Sheet5">
    <tabColor rgb="FFFFFF00"/>
  </sheetPr>
  <dimension ref="A1:AE104"/>
  <sheetViews>
    <sheetView showGridLines="0" workbookViewId="0">
      <pane ySplit="4" topLeftCell="A5" activePane="bottomLeft" state="frozen"/>
      <selection pane="bottomLeft" activeCell="E5" sqref="E5"/>
    </sheetView>
  </sheetViews>
  <sheetFormatPr defaultRowHeight="18.75" x14ac:dyDescent="0.4"/>
  <cols>
    <col min="1" max="1" width="5.125" customWidth="1"/>
    <col min="2" max="3" width="3.875" customWidth="1"/>
    <col min="4" max="4" width="15.5" style="11" customWidth="1"/>
    <col min="5" max="31" width="3.125" customWidth="1"/>
  </cols>
  <sheetData>
    <row r="1" spans="1:31" ht="27.6" customHeight="1" thickBot="1" x14ac:dyDescent="0.45">
      <c r="A1" s="196" t="s">
        <v>106</v>
      </c>
      <c r="B1" s="196"/>
      <c r="C1" s="196"/>
      <c r="D1" s="196"/>
    </row>
    <row r="2" spans="1:31" x14ac:dyDescent="0.4">
      <c r="A2" s="200" t="s">
        <v>107</v>
      </c>
      <c r="B2" s="204" t="s">
        <v>108</v>
      </c>
      <c r="C2" s="204" t="s">
        <v>109</v>
      </c>
      <c r="D2" s="202" t="s">
        <v>110</v>
      </c>
      <c r="E2" s="197" t="str">
        <f>IF(①中学校名!$D$13="義務教育学校","７学年評定","１学年評定")</f>
        <v>１学年評定</v>
      </c>
      <c r="F2" s="198"/>
      <c r="G2" s="198"/>
      <c r="H2" s="198"/>
      <c r="I2" s="198"/>
      <c r="J2" s="198"/>
      <c r="K2" s="198"/>
      <c r="L2" s="198"/>
      <c r="M2" s="199"/>
      <c r="N2" s="197" t="str">
        <f>IF(①中学校名!$D$13="義務教育学校","８学年評定","２学年評定")</f>
        <v>２学年評定</v>
      </c>
      <c r="O2" s="198"/>
      <c r="P2" s="198"/>
      <c r="Q2" s="198"/>
      <c r="R2" s="198"/>
      <c r="S2" s="198"/>
      <c r="T2" s="198"/>
      <c r="U2" s="198"/>
      <c r="V2" s="199"/>
      <c r="W2" s="197" t="str">
        <f>IF(①中学校名!$D$13="義務教育学校","９学年評定","３学年評定")</f>
        <v>３学年評定</v>
      </c>
      <c r="X2" s="198"/>
      <c r="Y2" s="198"/>
      <c r="Z2" s="198"/>
      <c r="AA2" s="198"/>
      <c r="AB2" s="198"/>
      <c r="AC2" s="198"/>
      <c r="AD2" s="198"/>
      <c r="AE2" s="199"/>
    </row>
    <row r="3" spans="1:31" x14ac:dyDescent="0.4">
      <c r="A3" s="201"/>
      <c r="B3" s="205"/>
      <c r="C3" s="205"/>
      <c r="D3" s="203"/>
      <c r="E3" s="52" t="s">
        <v>111</v>
      </c>
      <c r="F3" s="154" t="s">
        <v>112</v>
      </c>
      <c r="G3" s="154" t="s">
        <v>113</v>
      </c>
      <c r="H3" s="154" t="s">
        <v>114</v>
      </c>
      <c r="I3" s="154" t="s">
        <v>115</v>
      </c>
      <c r="J3" s="154" t="s">
        <v>116</v>
      </c>
      <c r="K3" s="154" t="s">
        <v>117</v>
      </c>
      <c r="L3" s="154" t="s">
        <v>118</v>
      </c>
      <c r="M3" s="53" t="s">
        <v>119</v>
      </c>
      <c r="N3" s="52" t="s">
        <v>111</v>
      </c>
      <c r="O3" s="154" t="s">
        <v>112</v>
      </c>
      <c r="P3" s="154" t="s">
        <v>113</v>
      </c>
      <c r="Q3" s="154" t="s">
        <v>114</v>
      </c>
      <c r="R3" s="154" t="s">
        <v>115</v>
      </c>
      <c r="S3" s="154" t="s">
        <v>116</v>
      </c>
      <c r="T3" s="154" t="s">
        <v>117</v>
      </c>
      <c r="U3" s="154" t="s">
        <v>118</v>
      </c>
      <c r="V3" s="53" t="s">
        <v>119</v>
      </c>
      <c r="W3" s="52" t="s">
        <v>111</v>
      </c>
      <c r="X3" s="154" t="s">
        <v>112</v>
      </c>
      <c r="Y3" s="154" t="s">
        <v>113</v>
      </c>
      <c r="Z3" s="154" t="s">
        <v>114</v>
      </c>
      <c r="AA3" s="154" t="s">
        <v>115</v>
      </c>
      <c r="AB3" s="154" t="s">
        <v>116</v>
      </c>
      <c r="AC3" s="154" t="s">
        <v>117</v>
      </c>
      <c r="AD3" s="154" t="s">
        <v>118</v>
      </c>
      <c r="AE3" s="53" t="s">
        <v>119</v>
      </c>
    </row>
    <row r="4" spans="1:31" ht="19.5" thickBot="1" x14ac:dyDescent="0.45">
      <c r="A4" s="54" t="s">
        <v>120</v>
      </c>
      <c r="B4" s="55">
        <v>3</v>
      </c>
      <c r="C4" s="55">
        <v>2</v>
      </c>
      <c r="D4" s="149" t="s">
        <v>121</v>
      </c>
      <c r="E4" s="56">
        <v>4</v>
      </c>
      <c r="F4" s="57">
        <v>5</v>
      </c>
      <c r="G4" s="57">
        <v>3</v>
      </c>
      <c r="H4" s="57">
        <v>4</v>
      </c>
      <c r="I4" s="57">
        <v>4</v>
      </c>
      <c r="J4" s="57">
        <v>4</v>
      </c>
      <c r="K4" s="57">
        <v>4</v>
      </c>
      <c r="L4" s="57">
        <v>4</v>
      </c>
      <c r="M4" s="58">
        <v>5</v>
      </c>
      <c r="N4" s="56">
        <v>3</v>
      </c>
      <c r="O4" s="57">
        <v>4</v>
      </c>
      <c r="P4" s="57">
        <v>4</v>
      </c>
      <c r="Q4" s="57">
        <v>4</v>
      </c>
      <c r="R4" s="57">
        <v>4</v>
      </c>
      <c r="S4" s="57">
        <v>4</v>
      </c>
      <c r="T4" s="57">
        <v>5</v>
      </c>
      <c r="U4" s="57">
        <v>5</v>
      </c>
      <c r="V4" s="58">
        <v>3</v>
      </c>
      <c r="W4" s="56">
        <v>4</v>
      </c>
      <c r="X4" s="57">
        <v>4</v>
      </c>
      <c r="Y4" s="57">
        <v>4</v>
      </c>
      <c r="Z4" s="57">
        <v>3</v>
      </c>
      <c r="AA4" s="57">
        <v>4</v>
      </c>
      <c r="AB4" s="57">
        <v>4</v>
      </c>
      <c r="AC4" s="57">
        <v>5</v>
      </c>
      <c r="AD4" s="57">
        <v>4</v>
      </c>
      <c r="AE4" s="58">
        <v>4</v>
      </c>
    </row>
    <row r="5" spans="1:31" ht="19.5" thickTop="1" x14ac:dyDescent="0.4">
      <c r="A5" s="59">
        <v>1</v>
      </c>
      <c r="B5" s="50" t="str">
        <f>IF(②氏名・生年月日・入卒!B6="","",VLOOKUP(A5,②氏名・生年月日・入卒!$A$6:$D$105,2))</f>
        <v/>
      </c>
      <c r="C5" s="50" t="str">
        <f>IF(②氏名・生年月日・入卒!B6="","",VLOOKUP(A5,②氏名・生年月日・入卒!$A$6:$D$105,3))</f>
        <v/>
      </c>
      <c r="D5" s="150" t="str">
        <f>IF(②氏名・生年月日・入卒!B6="","",VLOOKUP(A5,②氏名・生年月日・入卒!$A$6:$D$105,4))</f>
        <v/>
      </c>
      <c r="E5" s="122"/>
      <c r="F5" s="123"/>
      <c r="G5" s="123"/>
      <c r="H5" s="123"/>
      <c r="I5" s="123"/>
      <c r="J5" s="123"/>
      <c r="K5" s="123"/>
      <c r="L5" s="123"/>
      <c r="M5" s="124"/>
      <c r="N5" s="122"/>
      <c r="O5" s="123"/>
      <c r="P5" s="123"/>
      <c r="Q5" s="123"/>
      <c r="R5" s="123"/>
      <c r="S5" s="123"/>
      <c r="T5" s="123"/>
      <c r="U5" s="123"/>
      <c r="V5" s="124"/>
      <c r="W5" s="122"/>
      <c r="X5" s="123"/>
      <c r="Y5" s="123"/>
      <c r="Z5" s="123"/>
      <c r="AA5" s="123"/>
      <c r="AB5" s="123"/>
      <c r="AC5" s="123"/>
      <c r="AD5" s="123"/>
      <c r="AE5" s="124"/>
    </row>
    <row r="6" spans="1:31" x14ac:dyDescent="0.4">
      <c r="A6" s="60">
        <v>2</v>
      </c>
      <c r="B6" s="51" t="str">
        <f>IF(②氏名・生年月日・入卒!B7="","",VLOOKUP(A6,②氏名・生年月日・入卒!$A$6:$D$105,2))</f>
        <v/>
      </c>
      <c r="C6" s="51" t="str">
        <f>IF(②氏名・生年月日・入卒!B7="","",VLOOKUP(A6,②氏名・生年月日・入卒!$A$6:$D$105,3))</f>
        <v/>
      </c>
      <c r="D6" s="151" t="str">
        <f>IF(②氏名・生年月日・入卒!B7="","",VLOOKUP(A6,②氏名・生年月日・入卒!$A$6:$D$105,4))</f>
        <v/>
      </c>
      <c r="E6" s="125"/>
      <c r="F6" s="126"/>
      <c r="G6" s="126"/>
      <c r="H6" s="126"/>
      <c r="I6" s="126"/>
      <c r="J6" s="126"/>
      <c r="K6" s="126"/>
      <c r="L6" s="126"/>
      <c r="M6" s="127"/>
      <c r="N6" s="125"/>
      <c r="O6" s="126"/>
      <c r="P6" s="126"/>
      <c r="Q6" s="126"/>
      <c r="R6" s="126"/>
      <c r="S6" s="126"/>
      <c r="T6" s="126"/>
      <c r="U6" s="126"/>
      <c r="V6" s="127"/>
      <c r="W6" s="125"/>
      <c r="X6" s="126"/>
      <c r="Y6" s="126"/>
      <c r="Z6" s="126"/>
      <c r="AA6" s="126"/>
      <c r="AB6" s="126"/>
      <c r="AC6" s="126"/>
      <c r="AD6" s="126"/>
      <c r="AE6" s="127"/>
    </row>
    <row r="7" spans="1:31" x14ac:dyDescent="0.4">
      <c r="A7" s="60">
        <v>3</v>
      </c>
      <c r="B7" s="51" t="str">
        <f>IF(②氏名・生年月日・入卒!B8="","",VLOOKUP(A7,②氏名・生年月日・入卒!$A$6:$D$105,2))</f>
        <v/>
      </c>
      <c r="C7" s="51" t="str">
        <f>IF(②氏名・生年月日・入卒!B8="","",VLOOKUP(A7,②氏名・生年月日・入卒!$A$6:$D$105,3))</f>
        <v/>
      </c>
      <c r="D7" s="151" t="str">
        <f>IF(②氏名・生年月日・入卒!B8="","",VLOOKUP(A7,②氏名・生年月日・入卒!$A$6:$D$105,4))</f>
        <v/>
      </c>
      <c r="E7" s="125"/>
      <c r="F7" s="126"/>
      <c r="G7" s="126"/>
      <c r="H7" s="126"/>
      <c r="I7" s="126"/>
      <c r="J7" s="126"/>
      <c r="K7" s="126"/>
      <c r="L7" s="126"/>
      <c r="M7" s="127"/>
      <c r="N7" s="125"/>
      <c r="O7" s="126"/>
      <c r="P7" s="126"/>
      <c r="Q7" s="126"/>
      <c r="R7" s="126"/>
      <c r="S7" s="126"/>
      <c r="T7" s="126"/>
      <c r="U7" s="126"/>
      <c r="V7" s="127"/>
      <c r="W7" s="125"/>
      <c r="X7" s="126"/>
      <c r="Y7" s="126"/>
      <c r="Z7" s="126"/>
      <c r="AA7" s="126"/>
      <c r="AB7" s="126"/>
      <c r="AC7" s="126"/>
      <c r="AD7" s="126"/>
      <c r="AE7" s="127"/>
    </row>
    <row r="8" spans="1:31" x14ac:dyDescent="0.4">
      <c r="A8" s="60">
        <v>4</v>
      </c>
      <c r="B8" s="51" t="str">
        <f>IF(②氏名・生年月日・入卒!B9="","",VLOOKUP(A8,②氏名・生年月日・入卒!$A$6:$D$105,2))</f>
        <v/>
      </c>
      <c r="C8" s="51" t="str">
        <f>IF(②氏名・生年月日・入卒!B9="","",VLOOKUP(A8,②氏名・生年月日・入卒!$A$6:$D$105,3))</f>
        <v/>
      </c>
      <c r="D8" s="151" t="str">
        <f>IF(②氏名・生年月日・入卒!B9="","",VLOOKUP(A8,②氏名・生年月日・入卒!$A$6:$D$105,4))</f>
        <v/>
      </c>
      <c r="E8" s="125"/>
      <c r="F8" s="126"/>
      <c r="G8" s="126"/>
      <c r="H8" s="126"/>
      <c r="I8" s="126"/>
      <c r="J8" s="126"/>
      <c r="K8" s="126"/>
      <c r="L8" s="126"/>
      <c r="M8" s="127"/>
      <c r="N8" s="125"/>
      <c r="O8" s="126"/>
      <c r="P8" s="126"/>
      <c r="Q8" s="126"/>
      <c r="R8" s="126"/>
      <c r="S8" s="126"/>
      <c r="T8" s="126"/>
      <c r="U8" s="126"/>
      <c r="V8" s="127"/>
      <c r="W8" s="125"/>
      <c r="X8" s="126"/>
      <c r="Y8" s="126"/>
      <c r="Z8" s="126"/>
      <c r="AA8" s="126"/>
      <c r="AB8" s="126"/>
      <c r="AC8" s="126"/>
      <c r="AD8" s="126"/>
      <c r="AE8" s="127"/>
    </row>
    <row r="9" spans="1:31" x14ac:dyDescent="0.4">
      <c r="A9" s="60">
        <v>5</v>
      </c>
      <c r="B9" s="51" t="str">
        <f>IF(②氏名・生年月日・入卒!B10="","",VLOOKUP(A9,②氏名・生年月日・入卒!$A$6:$D$105,2))</f>
        <v/>
      </c>
      <c r="C9" s="51" t="str">
        <f>IF(②氏名・生年月日・入卒!B10="","",VLOOKUP(A9,②氏名・生年月日・入卒!$A$6:$D$105,3))</f>
        <v/>
      </c>
      <c r="D9" s="151" t="str">
        <f>IF(②氏名・生年月日・入卒!B10="","",VLOOKUP(A9,②氏名・生年月日・入卒!$A$6:$D$105,4))</f>
        <v/>
      </c>
      <c r="E9" s="125"/>
      <c r="F9" s="126"/>
      <c r="G9" s="126"/>
      <c r="H9" s="126"/>
      <c r="I9" s="126"/>
      <c r="J9" s="126"/>
      <c r="K9" s="126"/>
      <c r="L9" s="126"/>
      <c r="M9" s="127"/>
      <c r="N9" s="125"/>
      <c r="O9" s="126"/>
      <c r="P9" s="126"/>
      <c r="Q9" s="126"/>
      <c r="R9" s="126"/>
      <c r="S9" s="126"/>
      <c r="T9" s="126"/>
      <c r="U9" s="126"/>
      <c r="V9" s="127"/>
      <c r="W9" s="125"/>
      <c r="X9" s="126"/>
      <c r="Y9" s="126"/>
      <c r="Z9" s="126"/>
      <c r="AA9" s="126"/>
      <c r="AB9" s="126"/>
      <c r="AC9" s="126"/>
      <c r="AD9" s="126"/>
      <c r="AE9" s="127"/>
    </row>
    <row r="10" spans="1:31" x14ac:dyDescent="0.4">
      <c r="A10" s="60">
        <v>6</v>
      </c>
      <c r="B10" s="51" t="str">
        <f>IF(②氏名・生年月日・入卒!B11="","",VLOOKUP(A10,②氏名・生年月日・入卒!$A$6:$D$105,2))</f>
        <v/>
      </c>
      <c r="C10" s="51" t="str">
        <f>IF(②氏名・生年月日・入卒!B11="","",VLOOKUP(A10,②氏名・生年月日・入卒!$A$6:$D$105,3))</f>
        <v/>
      </c>
      <c r="D10" s="151" t="str">
        <f>IF(②氏名・生年月日・入卒!B11="","",VLOOKUP(A10,②氏名・生年月日・入卒!$A$6:$D$105,4))</f>
        <v/>
      </c>
      <c r="E10" s="125"/>
      <c r="F10" s="126"/>
      <c r="G10" s="126"/>
      <c r="H10" s="126"/>
      <c r="I10" s="126"/>
      <c r="J10" s="126"/>
      <c r="K10" s="126"/>
      <c r="L10" s="126"/>
      <c r="M10" s="127"/>
      <c r="N10" s="125"/>
      <c r="O10" s="126"/>
      <c r="P10" s="126"/>
      <c r="Q10" s="126"/>
      <c r="R10" s="126"/>
      <c r="S10" s="126"/>
      <c r="T10" s="126"/>
      <c r="U10" s="126"/>
      <c r="V10" s="127"/>
      <c r="W10" s="125"/>
      <c r="X10" s="126"/>
      <c r="Y10" s="126"/>
      <c r="Z10" s="126"/>
      <c r="AA10" s="126"/>
      <c r="AB10" s="126"/>
      <c r="AC10" s="126"/>
      <c r="AD10" s="126"/>
      <c r="AE10" s="127"/>
    </row>
    <row r="11" spans="1:31" x14ac:dyDescent="0.4">
      <c r="A11" s="60">
        <v>7</v>
      </c>
      <c r="B11" s="51" t="str">
        <f>IF(②氏名・生年月日・入卒!B12="","",VLOOKUP(A11,②氏名・生年月日・入卒!$A$6:$D$105,2))</f>
        <v/>
      </c>
      <c r="C11" s="51" t="str">
        <f>IF(②氏名・生年月日・入卒!B12="","",VLOOKUP(A11,②氏名・生年月日・入卒!$A$6:$D$105,3))</f>
        <v/>
      </c>
      <c r="D11" s="151" t="str">
        <f>IF(②氏名・生年月日・入卒!B12="","",VLOOKUP(A11,②氏名・生年月日・入卒!$A$6:$D$105,4))</f>
        <v/>
      </c>
      <c r="E11" s="125"/>
      <c r="F11" s="126"/>
      <c r="G11" s="126"/>
      <c r="H11" s="126"/>
      <c r="I11" s="126"/>
      <c r="J11" s="126"/>
      <c r="K11" s="126"/>
      <c r="L11" s="126"/>
      <c r="M11" s="127"/>
      <c r="N11" s="125"/>
      <c r="O11" s="126"/>
      <c r="P11" s="126"/>
      <c r="Q11" s="126"/>
      <c r="R11" s="126"/>
      <c r="S11" s="126"/>
      <c r="T11" s="126"/>
      <c r="U11" s="126"/>
      <c r="V11" s="127"/>
      <c r="W11" s="125"/>
      <c r="X11" s="126"/>
      <c r="Y11" s="126"/>
      <c r="Z11" s="126"/>
      <c r="AA11" s="126"/>
      <c r="AB11" s="126"/>
      <c r="AC11" s="126"/>
      <c r="AD11" s="126"/>
      <c r="AE11" s="127"/>
    </row>
    <row r="12" spans="1:31" x14ac:dyDescent="0.4">
      <c r="A12" s="60">
        <v>8</v>
      </c>
      <c r="B12" s="51" t="str">
        <f>IF(②氏名・生年月日・入卒!B13="","",VLOOKUP(A12,②氏名・生年月日・入卒!$A$6:$D$105,2))</f>
        <v/>
      </c>
      <c r="C12" s="51" t="str">
        <f>IF(②氏名・生年月日・入卒!B13="","",VLOOKUP(A12,②氏名・生年月日・入卒!$A$6:$D$105,3))</f>
        <v/>
      </c>
      <c r="D12" s="151" t="str">
        <f>IF(②氏名・生年月日・入卒!B13="","",VLOOKUP(A12,②氏名・生年月日・入卒!$A$6:$D$105,4))</f>
        <v/>
      </c>
      <c r="E12" s="125"/>
      <c r="F12" s="126"/>
      <c r="G12" s="126"/>
      <c r="H12" s="126"/>
      <c r="I12" s="126"/>
      <c r="J12" s="126"/>
      <c r="K12" s="126"/>
      <c r="L12" s="126"/>
      <c r="M12" s="127"/>
      <c r="N12" s="125"/>
      <c r="O12" s="126"/>
      <c r="P12" s="126"/>
      <c r="Q12" s="126"/>
      <c r="R12" s="126"/>
      <c r="S12" s="126"/>
      <c r="T12" s="126"/>
      <c r="U12" s="126"/>
      <c r="V12" s="127"/>
      <c r="W12" s="125"/>
      <c r="X12" s="126"/>
      <c r="Y12" s="126"/>
      <c r="Z12" s="126"/>
      <c r="AA12" s="126"/>
      <c r="AB12" s="126"/>
      <c r="AC12" s="126"/>
      <c r="AD12" s="126"/>
      <c r="AE12" s="127"/>
    </row>
    <row r="13" spans="1:31" x14ac:dyDescent="0.4">
      <c r="A13" s="60">
        <v>9</v>
      </c>
      <c r="B13" s="51" t="str">
        <f>IF(②氏名・生年月日・入卒!B14="","",VLOOKUP(A13,②氏名・生年月日・入卒!$A$6:$D$105,2))</f>
        <v/>
      </c>
      <c r="C13" s="51" t="str">
        <f>IF(②氏名・生年月日・入卒!B14="","",VLOOKUP(A13,②氏名・生年月日・入卒!$A$6:$D$105,3))</f>
        <v/>
      </c>
      <c r="D13" s="151" t="str">
        <f>IF(②氏名・生年月日・入卒!B14="","",VLOOKUP(A13,②氏名・生年月日・入卒!$A$6:$D$105,4))</f>
        <v/>
      </c>
      <c r="E13" s="125"/>
      <c r="F13" s="126"/>
      <c r="G13" s="126"/>
      <c r="H13" s="126"/>
      <c r="I13" s="126"/>
      <c r="J13" s="126"/>
      <c r="K13" s="126"/>
      <c r="L13" s="126"/>
      <c r="M13" s="127"/>
      <c r="N13" s="125"/>
      <c r="O13" s="126"/>
      <c r="P13" s="126"/>
      <c r="Q13" s="126"/>
      <c r="R13" s="126"/>
      <c r="S13" s="126"/>
      <c r="T13" s="126"/>
      <c r="U13" s="126"/>
      <c r="V13" s="127"/>
      <c r="W13" s="125"/>
      <c r="X13" s="126"/>
      <c r="Y13" s="126"/>
      <c r="Z13" s="126"/>
      <c r="AA13" s="126"/>
      <c r="AB13" s="126"/>
      <c r="AC13" s="126"/>
      <c r="AD13" s="126"/>
      <c r="AE13" s="127"/>
    </row>
    <row r="14" spans="1:31" x14ac:dyDescent="0.4">
      <c r="A14" s="60">
        <v>10</v>
      </c>
      <c r="B14" s="51" t="str">
        <f>IF(②氏名・生年月日・入卒!B15="","",VLOOKUP(A14,②氏名・生年月日・入卒!$A$6:$D$105,2))</f>
        <v/>
      </c>
      <c r="C14" s="51" t="str">
        <f>IF(②氏名・生年月日・入卒!B15="","",VLOOKUP(A14,②氏名・生年月日・入卒!$A$6:$D$105,3))</f>
        <v/>
      </c>
      <c r="D14" s="151" t="str">
        <f>IF(②氏名・生年月日・入卒!B15="","",VLOOKUP(A14,②氏名・生年月日・入卒!$A$6:$D$105,4))</f>
        <v/>
      </c>
      <c r="E14" s="125"/>
      <c r="F14" s="126"/>
      <c r="G14" s="126"/>
      <c r="H14" s="126"/>
      <c r="I14" s="126"/>
      <c r="J14" s="126"/>
      <c r="K14" s="126"/>
      <c r="L14" s="126"/>
      <c r="M14" s="127"/>
      <c r="N14" s="125"/>
      <c r="O14" s="126"/>
      <c r="P14" s="126"/>
      <c r="Q14" s="126"/>
      <c r="R14" s="126"/>
      <c r="S14" s="126"/>
      <c r="T14" s="126"/>
      <c r="U14" s="126"/>
      <c r="V14" s="127"/>
      <c r="W14" s="125"/>
      <c r="X14" s="126"/>
      <c r="Y14" s="126"/>
      <c r="Z14" s="126"/>
      <c r="AA14" s="126"/>
      <c r="AB14" s="126"/>
      <c r="AC14" s="126"/>
      <c r="AD14" s="126"/>
      <c r="AE14" s="127"/>
    </row>
    <row r="15" spans="1:31" x14ac:dyDescent="0.4">
      <c r="A15" s="60">
        <v>11</v>
      </c>
      <c r="B15" s="51" t="str">
        <f>IF(②氏名・生年月日・入卒!B16="","",VLOOKUP(A15,②氏名・生年月日・入卒!$A$6:$D$105,2))</f>
        <v/>
      </c>
      <c r="C15" s="51" t="str">
        <f>IF(②氏名・生年月日・入卒!B16="","",VLOOKUP(A15,②氏名・生年月日・入卒!$A$6:$D$105,3))</f>
        <v/>
      </c>
      <c r="D15" s="151" t="str">
        <f>IF(②氏名・生年月日・入卒!B16="","",VLOOKUP(A15,②氏名・生年月日・入卒!$A$6:$D$105,4))</f>
        <v/>
      </c>
      <c r="E15" s="125"/>
      <c r="F15" s="126"/>
      <c r="G15" s="126"/>
      <c r="H15" s="126"/>
      <c r="I15" s="126"/>
      <c r="J15" s="126"/>
      <c r="K15" s="126"/>
      <c r="L15" s="126"/>
      <c r="M15" s="127"/>
      <c r="N15" s="125"/>
      <c r="O15" s="126"/>
      <c r="P15" s="126"/>
      <c r="Q15" s="126"/>
      <c r="R15" s="126"/>
      <c r="S15" s="126"/>
      <c r="T15" s="126"/>
      <c r="U15" s="126"/>
      <c r="V15" s="127"/>
      <c r="W15" s="125"/>
      <c r="X15" s="126"/>
      <c r="Y15" s="126"/>
      <c r="Z15" s="126"/>
      <c r="AA15" s="126"/>
      <c r="AB15" s="126"/>
      <c r="AC15" s="126"/>
      <c r="AD15" s="126"/>
      <c r="AE15" s="127"/>
    </row>
    <row r="16" spans="1:31" x14ac:dyDescent="0.4">
      <c r="A16" s="60">
        <v>12</v>
      </c>
      <c r="B16" s="51" t="str">
        <f>IF(②氏名・生年月日・入卒!B17="","",VLOOKUP(A16,②氏名・生年月日・入卒!$A$6:$D$105,2))</f>
        <v/>
      </c>
      <c r="C16" s="51" t="str">
        <f>IF(②氏名・生年月日・入卒!B17="","",VLOOKUP(A16,②氏名・生年月日・入卒!$A$6:$D$105,3))</f>
        <v/>
      </c>
      <c r="D16" s="151" t="str">
        <f>IF(②氏名・生年月日・入卒!B17="","",VLOOKUP(A16,②氏名・生年月日・入卒!$A$6:$D$105,4))</f>
        <v/>
      </c>
      <c r="E16" s="125"/>
      <c r="F16" s="126"/>
      <c r="G16" s="126"/>
      <c r="H16" s="126"/>
      <c r="I16" s="126"/>
      <c r="J16" s="126"/>
      <c r="K16" s="126"/>
      <c r="L16" s="126"/>
      <c r="M16" s="127"/>
      <c r="N16" s="125"/>
      <c r="O16" s="126"/>
      <c r="P16" s="126"/>
      <c r="Q16" s="126"/>
      <c r="R16" s="126"/>
      <c r="S16" s="126"/>
      <c r="T16" s="126"/>
      <c r="U16" s="126"/>
      <c r="V16" s="127"/>
      <c r="W16" s="125"/>
      <c r="X16" s="126"/>
      <c r="Y16" s="126"/>
      <c r="Z16" s="126"/>
      <c r="AA16" s="126"/>
      <c r="AB16" s="126"/>
      <c r="AC16" s="126"/>
      <c r="AD16" s="126"/>
      <c r="AE16" s="127"/>
    </row>
    <row r="17" spans="1:31" x14ac:dyDescent="0.4">
      <c r="A17" s="60">
        <v>13</v>
      </c>
      <c r="B17" s="51" t="str">
        <f>IF(②氏名・生年月日・入卒!B18="","",VLOOKUP(A17,②氏名・生年月日・入卒!$A$6:$D$105,2))</f>
        <v/>
      </c>
      <c r="C17" s="51" t="str">
        <f>IF(②氏名・生年月日・入卒!B18="","",VLOOKUP(A17,②氏名・生年月日・入卒!$A$6:$D$105,3))</f>
        <v/>
      </c>
      <c r="D17" s="151" t="str">
        <f>IF(②氏名・生年月日・入卒!B18="","",VLOOKUP(A17,②氏名・生年月日・入卒!$A$6:$D$105,4))</f>
        <v/>
      </c>
      <c r="E17" s="125"/>
      <c r="F17" s="126"/>
      <c r="G17" s="126"/>
      <c r="H17" s="126"/>
      <c r="I17" s="126"/>
      <c r="J17" s="126"/>
      <c r="K17" s="126"/>
      <c r="L17" s="126"/>
      <c r="M17" s="127"/>
      <c r="N17" s="125"/>
      <c r="O17" s="126"/>
      <c r="P17" s="126"/>
      <c r="Q17" s="126"/>
      <c r="R17" s="126"/>
      <c r="S17" s="126"/>
      <c r="T17" s="126"/>
      <c r="U17" s="126"/>
      <c r="V17" s="127"/>
      <c r="W17" s="125"/>
      <c r="X17" s="126"/>
      <c r="Y17" s="126"/>
      <c r="Z17" s="126"/>
      <c r="AA17" s="126"/>
      <c r="AB17" s="126"/>
      <c r="AC17" s="126"/>
      <c r="AD17" s="126"/>
      <c r="AE17" s="127"/>
    </row>
    <row r="18" spans="1:31" x14ac:dyDescent="0.4">
      <c r="A18" s="60">
        <v>14</v>
      </c>
      <c r="B18" s="51" t="str">
        <f>IF(②氏名・生年月日・入卒!B19="","",VLOOKUP(A18,②氏名・生年月日・入卒!$A$6:$D$105,2))</f>
        <v/>
      </c>
      <c r="C18" s="51" t="str">
        <f>IF(②氏名・生年月日・入卒!B19="","",VLOOKUP(A18,②氏名・生年月日・入卒!$A$6:$D$105,3))</f>
        <v/>
      </c>
      <c r="D18" s="151" t="str">
        <f>IF(②氏名・生年月日・入卒!B19="","",VLOOKUP(A18,②氏名・生年月日・入卒!$A$6:$D$105,4))</f>
        <v/>
      </c>
      <c r="E18" s="125"/>
      <c r="F18" s="126"/>
      <c r="G18" s="126"/>
      <c r="H18" s="126"/>
      <c r="I18" s="126"/>
      <c r="J18" s="126"/>
      <c r="K18" s="126"/>
      <c r="L18" s="126"/>
      <c r="M18" s="127"/>
      <c r="N18" s="125"/>
      <c r="O18" s="126"/>
      <c r="P18" s="126"/>
      <c r="Q18" s="126"/>
      <c r="R18" s="126"/>
      <c r="S18" s="126"/>
      <c r="T18" s="126"/>
      <c r="U18" s="126"/>
      <c r="V18" s="127"/>
      <c r="W18" s="125"/>
      <c r="X18" s="126"/>
      <c r="Y18" s="126"/>
      <c r="Z18" s="126"/>
      <c r="AA18" s="126"/>
      <c r="AB18" s="126"/>
      <c r="AC18" s="126"/>
      <c r="AD18" s="126"/>
      <c r="AE18" s="127"/>
    </row>
    <row r="19" spans="1:31" x14ac:dyDescent="0.4">
      <c r="A19" s="60">
        <v>15</v>
      </c>
      <c r="B19" s="51" t="str">
        <f>IF(②氏名・生年月日・入卒!B20="","",VLOOKUP(A19,②氏名・生年月日・入卒!$A$6:$D$105,2))</f>
        <v/>
      </c>
      <c r="C19" s="51" t="str">
        <f>IF(②氏名・生年月日・入卒!B20="","",VLOOKUP(A19,②氏名・生年月日・入卒!$A$6:$D$105,3))</f>
        <v/>
      </c>
      <c r="D19" s="151" t="str">
        <f>IF(②氏名・生年月日・入卒!B20="","",VLOOKUP(A19,②氏名・生年月日・入卒!$A$6:$D$105,4))</f>
        <v/>
      </c>
      <c r="E19" s="125"/>
      <c r="F19" s="126"/>
      <c r="G19" s="126"/>
      <c r="H19" s="126"/>
      <c r="I19" s="126"/>
      <c r="J19" s="126"/>
      <c r="K19" s="126"/>
      <c r="L19" s="126"/>
      <c r="M19" s="127"/>
      <c r="N19" s="125"/>
      <c r="O19" s="126"/>
      <c r="P19" s="126"/>
      <c r="Q19" s="126"/>
      <c r="R19" s="126"/>
      <c r="S19" s="126"/>
      <c r="T19" s="126"/>
      <c r="U19" s="126"/>
      <c r="V19" s="127"/>
      <c r="W19" s="125"/>
      <c r="X19" s="126"/>
      <c r="Y19" s="126"/>
      <c r="Z19" s="126"/>
      <c r="AA19" s="126"/>
      <c r="AB19" s="126"/>
      <c r="AC19" s="126"/>
      <c r="AD19" s="126"/>
      <c r="AE19" s="127"/>
    </row>
    <row r="20" spans="1:31" x14ac:dyDescent="0.4">
      <c r="A20" s="60">
        <v>16</v>
      </c>
      <c r="B20" s="51" t="str">
        <f>IF(②氏名・生年月日・入卒!B21="","",VLOOKUP(A20,②氏名・生年月日・入卒!$A$6:$D$105,2))</f>
        <v/>
      </c>
      <c r="C20" s="51" t="str">
        <f>IF(②氏名・生年月日・入卒!B21="","",VLOOKUP(A20,②氏名・生年月日・入卒!$A$6:$D$105,3))</f>
        <v/>
      </c>
      <c r="D20" s="151" t="str">
        <f>IF(②氏名・生年月日・入卒!B21="","",VLOOKUP(A20,②氏名・生年月日・入卒!$A$6:$D$105,4))</f>
        <v/>
      </c>
      <c r="E20" s="125"/>
      <c r="F20" s="126"/>
      <c r="G20" s="126"/>
      <c r="H20" s="126"/>
      <c r="I20" s="126"/>
      <c r="J20" s="126"/>
      <c r="K20" s="126"/>
      <c r="L20" s="126"/>
      <c r="M20" s="127"/>
      <c r="N20" s="125"/>
      <c r="O20" s="126"/>
      <c r="P20" s="126"/>
      <c r="Q20" s="126"/>
      <c r="R20" s="126"/>
      <c r="S20" s="126"/>
      <c r="T20" s="126"/>
      <c r="U20" s="126"/>
      <c r="V20" s="127"/>
      <c r="W20" s="125"/>
      <c r="X20" s="126"/>
      <c r="Y20" s="126"/>
      <c r="Z20" s="126"/>
      <c r="AA20" s="126"/>
      <c r="AB20" s="126"/>
      <c r="AC20" s="126"/>
      <c r="AD20" s="126"/>
      <c r="AE20" s="127"/>
    </row>
    <row r="21" spans="1:31" x14ac:dyDescent="0.4">
      <c r="A21" s="60">
        <v>17</v>
      </c>
      <c r="B21" s="51" t="str">
        <f>IF(②氏名・生年月日・入卒!B22="","",VLOOKUP(A21,②氏名・生年月日・入卒!$A$6:$D$105,2))</f>
        <v/>
      </c>
      <c r="C21" s="51" t="str">
        <f>IF(②氏名・生年月日・入卒!B22="","",VLOOKUP(A21,②氏名・生年月日・入卒!$A$6:$D$105,3))</f>
        <v/>
      </c>
      <c r="D21" s="151" t="str">
        <f>IF(②氏名・生年月日・入卒!B22="","",VLOOKUP(A21,②氏名・生年月日・入卒!$A$6:$D$105,4))</f>
        <v/>
      </c>
      <c r="E21" s="125"/>
      <c r="F21" s="126"/>
      <c r="G21" s="126"/>
      <c r="H21" s="126"/>
      <c r="I21" s="126"/>
      <c r="J21" s="126"/>
      <c r="K21" s="126"/>
      <c r="L21" s="126"/>
      <c r="M21" s="127"/>
      <c r="N21" s="125"/>
      <c r="O21" s="126"/>
      <c r="P21" s="126"/>
      <c r="Q21" s="126"/>
      <c r="R21" s="126"/>
      <c r="S21" s="126"/>
      <c r="T21" s="126"/>
      <c r="U21" s="126"/>
      <c r="V21" s="127"/>
      <c r="W21" s="125"/>
      <c r="X21" s="126"/>
      <c r="Y21" s="126"/>
      <c r="Z21" s="126"/>
      <c r="AA21" s="126"/>
      <c r="AB21" s="126"/>
      <c r="AC21" s="126"/>
      <c r="AD21" s="126"/>
      <c r="AE21" s="127"/>
    </row>
    <row r="22" spans="1:31" x14ac:dyDescent="0.4">
      <c r="A22" s="60">
        <v>18</v>
      </c>
      <c r="B22" s="51" t="str">
        <f>IF(②氏名・生年月日・入卒!B23="","",VLOOKUP(A22,②氏名・生年月日・入卒!$A$6:$D$105,2))</f>
        <v/>
      </c>
      <c r="C22" s="51" t="str">
        <f>IF(②氏名・生年月日・入卒!B23="","",VLOOKUP(A22,②氏名・生年月日・入卒!$A$6:$D$105,3))</f>
        <v/>
      </c>
      <c r="D22" s="151" t="str">
        <f>IF(②氏名・生年月日・入卒!B23="","",VLOOKUP(A22,②氏名・生年月日・入卒!$A$6:$D$105,4))</f>
        <v/>
      </c>
      <c r="E22" s="125"/>
      <c r="F22" s="126"/>
      <c r="G22" s="126"/>
      <c r="H22" s="126"/>
      <c r="I22" s="126"/>
      <c r="J22" s="126"/>
      <c r="K22" s="126"/>
      <c r="L22" s="126"/>
      <c r="M22" s="127"/>
      <c r="N22" s="125"/>
      <c r="O22" s="126"/>
      <c r="P22" s="126"/>
      <c r="Q22" s="126"/>
      <c r="R22" s="126"/>
      <c r="S22" s="126"/>
      <c r="T22" s="126"/>
      <c r="U22" s="126"/>
      <c r="V22" s="127"/>
      <c r="W22" s="125"/>
      <c r="X22" s="126"/>
      <c r="Y22" s="126"/>
      <c r="Z22" s="126"/>
      <c r="AA22" s="126"/>
      <c r="AB22" s="126"/>
      <c r="AC22" s="126"/>
      <c r="AD22" s="126"/>
      <c r="AE22" s="127"/>
    </row>
    <row r="23" spans="1:31" x14ac:dyDescent="0.4">
      <c r="A23" s="60">
        <v>19</v>
      </c>
      <c r="B23" s="51" t="str">
        <f>IF(②氏名・生年月日・入卒!B24="","",VLOOKUP(A23,②氏名・生年月日・入卒!$A$6:$D$105,2))</f>
        <v/>
      </c>
      <c r="C23" s="51" t="str">
        <f>IF(②氏名・生年月日・入卒!B24="","",VLOOKUP(A23,②氏名・生年月日・入卒!$A$6:$D$105,3))</f>
        <v/>
      </c>
      <c r="D23" s="151" t="str">
        <f>IF(②氏名・生年月日・入卒!B24="","",VLOOKUP(A23,②氏名・生年月日・入卒!$A$6:$D$105,4))</f>
        <v/>
      </c>
      <c r="E23" s="125"/>
      <c r="F23" s="126"/>
      <c r="G23" s="126"/>
      <c r="H23" s="126"/>
      <c r="I23" s="126"/>
      <c r="J23" s="126"/>
      <c r="K23" s="126"/>
      <c r="L23" s="126"/>
      <c r="M23" s="127"/>
      <c r="N23" s="125"/>
      <c r="O23" s="126"/>
      <c r="P23" s="126"/>
      <c r="Q23" s="126"/>
      <c r="R23" s="126"/>
      <c r="S23" s="126"/>
      <c r="T23" s="126"/>
      <c r="U23" s="126"/>
      <c r="V23" s="127"/>
      <c r="W23" s="125"/>
      <c r="X23" s="126"/>
      <c r="Y23" s="126"/>
      <c r="Z23" s="126"/>
      <c r="AA23" s="126"/>
      <c r="AB23" s="126"/>
      <c r="AC23" s="126"/>
      <c r="AD23" s="126"/>
      <c r="AE23" s="127"/>
    </row>
    <row r="24" spans="1:31" x14ac:dyDescent="0.4">
      <c r="A24" s="60">
        <v>20</v>
      </c>
      <c r="B24" s="51" t="str">
        <f>IF(②氏名・生年月日・入卒!B25="","",VLOOKUP(A24,②氏名・生年月日・入卒!$A$6:$D$105,2))</f>
        <v/>
      </c>
      <c r="C24" s="51" t="str">
        <f>IF(②氏名・生年月日・入卒!B25="","",VLOOKUP(A24,②氏名・生年月日・入卒!$A$6:$D$105,3))</f>
        <v/>
      </c>
      <c r="D24" s="151" t="str">
        <f>IF(②氏名・生年月日・入卒!B25="","",VLOOKUP(A24,②氏名・生年月日・入卒!$A$6:$D$105,4))</f>
        <v/>
      </c>
      <c r="E24" s="125"/>
      <c r="F24" s="126"/>
      <c r="G24" s="126"/>
      <c r="H24" s="126"/>
      <c r="I24" s="126"/>
      <c r="J24" s="126"/>
      <c r="K24" s="126"/>
      <c r="L24" s="126"/>
      <c r="M24" s="127"/>
      <c r="N24" s="125"/>
      <c r="O24" s="126"/>
      <c r="P24" s="126"/>
      <c r="Q24" s="126"/>
      <c r="R24" s="126"/>
      <c r="S24" s="126"/>
      <c r="T24" s="126"/>
      <c r="U24" s="126"/>
      <c r="V24" s="127"/>
      <c r="W24" s="125"/>
      <c r="X24" s="126"/>
      <c r="Y24" s="126"/>
      <c r="Z24" s="126"/>
      <c r="AA24" s="126"/>
      <c r="AB24" s="126"/>
      <c r="AC24" s="126"/>
      <c r="AD24" s="126"/>
      <c r="AE24" s="127"/>
    </row>
    <row r="25" spans="1:31" x14ac:dyDescent="0.4">
      <c r="A25" s="60">
        <v>21</v>
      </c>
      <c r="B25" s="51" t="str">
        <f>IF(②氏名・生年月日・入卒!B26="","",VLOOKUP(A25,②氏名・生年月日・入卒!$A$6:$D$105,2))</f>
        <v/>
      </c>
      <c r="C25" s="51" t="str">
        <f>IF(②氏名・生年月日・入卒!B26="","",VLOOKUP(A25,②氏名・生年月日・入卒!$A$6:$D$105,3))</f>
        <v/>
      </c>
      <c r="D25" s="151" t="str">
        <f>IF(②氏名・生年月日・入卒!B26="","",VLOOKUP(A25,②氏名・生年月日・入卒!$A$6:$D$105,4))</f>
        <v/>
      </c>
      <c r="E25" s="125"/>
      <c r="F25" s="126"/>
      <c r="G25" s="126"/>
      <c r="H25" s="126"/>
      <c r="I25" s="126"/>
      <c r="J25" s="126"/>
      <c r="K25" s="126"/>
      <c r="L25" s="126"/>
      <c r="M25" s="127"/>
      <c r="N25" s="125"/>
      <c r="O25" s="126"/>
      <c r="P25" s="126"/>
      <c r="Q25" s="126"/>
      <c r="R25" s="126"/>
      <c r="S25" s="126"/>
      <c r="T25" s="126"/>
      <c r="U25" s="126"/>
      <c r="V25" s="127"/>
      <c r="W25" s="125"/>
      <c r="X25" s="126"/>
      <c r="Y25" s="126"/>
      <c r="Z25" s="126"/>
      <c r="AA25" s="126"/>
      <c r="AB25" s="126"/>
      <c r="AC25" s="126"/>
      <c r="AD25" s="126"/>
      <c r="AE25" s="127"/>
    </row>
    <row r="26" spans="1:31" x14ac:dyDescent="0.4">
      <c r="A26" s="60">
        <v>22</v>
      </c>
      <c r="B26" s="51" t="str">
        <f>IF(②氏名・生年月日・入卒!B27="","",VLOOKUP(A26,②氏名・生年月日・入卒!$A$6:$D$105,2))</f>
        <v/>
      </c>
      <c r="C26" s="51" t="str">
        <f>IF(②氏名・生年月日・入卒!B27="","",VLOOKUP(A26,②氏名・生年月日・入卒!$A$6:$D$105,3))</f>
        <v/>
      </c>
      <c r="D26" s="151" t="str">
        <f>IF(②氏名・生年月日・入卒!B27="","",VLOOKUP(A26,②氏名・生年月日・入卒!$A$6:$D$105,4))</f>
        <v/>
      </c>
      <c r="E26" s="125"/>
      <c r="F26" s="126"/>
      <c r="G26" s="126"/>
      <c r="H26" s="126"/>
      <c r="I26" s="126"/>
      <c r="J26" s="126"/>
      <c r="K26" s="126"/>
      <c r="L26" s="126"/>
      <c r="M26" s="127"/>
      <c r="N26" s="125"/>
      <c r="O26" s="126"/>
      <c r="P26" s="126"/>
      <c r="Q26" s="126"/>
      <c r="R26" s="126"/>
      <c r="S26" s="126"/>
      <c r="T26" s="126"/>
      <c r="U26" s="126"/>
      <c r="V26" s="127"/>
      <c r="W26" s="125"/>
      <c r="X26" s="126"/>
      <c r="Y26" s="126"/>
      <c r="Z26" s="126"/>
      <c r="AA26" s="126"/>
      <c r="AB26" s="126"/>
      <c r="AC26" s="126"/>
      <c r="AD26" s="126"/>
      <c r="AE26" s="127"/>
    </row>
    <row r="27" spans="1:31" x14ac:dyDescent="0.4">
      <c r="A27" s="60">
        <v>23</v>
      </c>
      <c r="B27" s="51" t="str">
        <f>IF(②氏名・生年月日・入卒!B28="","",VLOOKUP(A27,②氏名・生年月日・入卒!$A$6:$D$105,2))</f>
        <v/>
      </c>
      <c r="C27" s="51" t="str">
        <f>IF(②氏名・生年月日・入卒!B28="","",VLOOKUP(A27,②氏名・生年月日・入卒!$A$6:$D$105,3))</f>
        <v/>
      </c>
      <c r="D27" s="151" t="str">
        <f>IF(②氏名・生年月日・入卒!B28="","",VLOOKUP(A27,②氏名・生年月日・入卒!$A$6:$D$105,4))</f>
        <v/>
      </c>
      <c r="E27" s="125"/>
      <c r="F27" s="126"/>
      <c r="G27" s="126"/>
      <c r="H27" s="126"/>
      <c r="I27" s="126"/>
      <c r="J27" s="126"/>
      <c r="K27" s="126"/>
      <c r="L27" s="126"/>
      <c r="M27" s="127"/>
      <c r="N27" s="125"/>
      <c r="O27" s="126"/>
      <c r="P27" s="126"/>
      <c r="Q27" s="126"/>
      <c r="R27" s="126"/>
      <c r="S27" s="126"/>
      <c r="T27" s="126"/>
      <c r="U27" s="126"/>
      <c r="V27" s="127"/>
      <c r="W27" s="125"/>
      <c r="X27" s="126"/>
      <c r="Y27" s="126"/>
      <c r="Z27" s="126"/>
      <c r="AA27" s="126"/>
      <c r="AB27" s="126"/>
      <c r="AC27" s="126"/>
      <c r="AD27" s="126"/>
      <c r="AE27" s="127"/>
    </row>
    <row r="28" spans="1:31" x14ac:dyDescent="0.4">
      <c r="A28" s="60">
        <v>24</v>
      </c>
      <c r="B28" s="51" t="str">
        <f>IF(②氏名・生年月日・入卒!B29="","",VLOOKUP(A28,②氏名・生年月日・入卒!$A$6:$D$105,2))</f>
        <v/>
      </c>
      <c r="C28" s="51" t="str">
        <f>IF(②氏名・生年月日・入卒!B29="","",VLOOKUP(A28,②氏名・生年月日・入卒!$A$6:$D$105,3))</f>
        <v/>
      </c>
      <c r="D28" s="151" t="str">
        <f>IF(②氏名・生年月日・入卒!B29="","",VLOOKUP(A28,②氏名・生年月日・入卒!$A$6:$D$105,4))</f>
        <v/>
      </c>
      <c r="E28" s="125"/>
      <c r="F28" s="126"/>
      <c r="G28" s="126"/>
      <c r="H28" s="126"/>
      <c r="I28" s="126"/>
      <c r="J28" s="126"/>
      <c r="K28" s="126"/>
      <c r="L28" s="126"/>
      <c r="M28" s="127"/>
      <c r="N28" s="125"/>
      <c r="O28" s="126"/>
      <c r="P28" s="126"/>
      <c r="Q28" s="126"/>
      <c r="R28" s="126"/>
      <c r="S28" s="126"/>
      <c r="T28" s="126"/>
      <c r="U28" s="126"/>
      <c r="V28" s="127"/>
      <c r="W28" s="125"/>
      <c r="X28" s="126"/>
      <c r="Y28" s="126"/>
      <c r="Z28" s="126"/>
      <c r="AA28" s="126"/>
      <c r="AB28" s="126"/>
      <c r="AC28" s="126"/>
      <c r="AD28" s="126"/>
      <c r="AE28" s="127"/>
    </row>
    <row r="29" spans="1:31" x14ac:dyDescent="0.4">
      <c r="A29" s="60">
        <v>25</v>
      </c>
      <c r="B29" s="51" t="str">
        <f>IF(②氏名・生年月日・入卒!B30="","",VLOOKUP(A29,②氏名・生年月日・入卒!$A$6:$D$105,2))</f>
        <v/>
      </c>
      <c r="C29" s="51" t="str">
        <f>IF(②氏名・生年月日・入卒!B30="","",VLOOKUP(A29,②氏名・生年月日・入卒!$A$6:$D$105,3))</f>
        <v/>
      </c>
      <c r="D29" s="151" t="str">
        <f>IF(②氏名・生年月日・入卒!B30="","",VLOOKUP(A29,②氏名・生年月日・入卒!$A$6:$D$105,4))</f>
        <v/>
      </c>
      <c r="E29" s="125"/>
      <c r="F29" s="126"/>
      <c r="G29" s="126"/>
      <c r="H29" s="126"/>
      <c r="I29" s="126"/>
      <c r="J29" s="126"/>
      <c r="K29" s="126"/>
      <c r="L29" s="126"/>
      <c r="M29" s="127"/>
      <c r="N29" s="125"/>
      <c r="O29" s="126"/>
      <c r="P29" s="126"/>
      <c r="Q29" s="126"/>
      <c r="R29" s="126"/>
      <c r="S29" s="126"/>
      <c r="T29" s="126"/>
      <c r="U29" s="126"/>
      <c r="V29" s="127"/>
      <c r="W29" s="125"/>
      <c r="X29" s="126"/>
      <c r="Y29" s="126"/>
      <c r="Z29" s="126"/>
      <c r="AA29" s="126"/>
      <c r="AB29" s="126"/>
      <c r="AC29" s="126"/>
      <c r="AD29" s="126"/>
      <c r="AE29" s="127"/>
    </row>
    <row r="30" spans="1:31" x14ac:dyDescent="0.4">
      <c r="A30" s="60">
        <v>26</v>
      </c>
      <c r="B30" s="51" t="str">
        <f>IF(②氏名・生年月日・入卒!B31="","",VLOOKUP(A30,②氏名・生年月日・入卒!$A$6:$D$105,2))</f>
        <v/>
      </c>
      <c r="C30" s="51" t="str">
        <f>IF(②氏名・生年月日・入卒!B31="","",VLOOKUP(A30,②氏名・生年月日・入卒!$A$6:$D$105,3))</f>
        <v/>
      </c>
      <c r="D30" s="151" t="str">
        <f>IF(②氏名・生年月日・入卒!B31="","",VLOOKUP(A30,②氏名・生年月日・入卒!$A$6:$D$105,4))</f>
        <v/>
      </c>
      <c r="E30" s="125"/>
      <c r="F30" s="126"/>
      <c r="G30" s="126"/>
      <c r="H30" s="126"/>
      <c r="I30" s="126"/>
      <c r="J30" s="126"/>
      <c r="K30" s="126"/>
      <c r="L30" s="126"/>
      <c r="M30" s="127"/>
      <c r="N30" s="125"/>
      <c r="O30" s="126"/>
      <c r="P30" s="126"/>
      <c r="Q30" s="126"/>
      <c r="R30" s="126"/>
      <c r="S30" s="126"/>
      <c r="T30" s="126"/>
      <c r="U30" s="126"/>
      <c r="V30" s="127"/>
      <c r="W30" s="125"/>
      <c r="X30" s="126"/>
      <c r="Y30" s="126"/>
      <c r="Z30" s="126"/>
      <c r="AA30" s="126"/>
      <c r="AB30" s="126"/>
      <c r="AC30" s="126"/>
      <c r="AD30" s="126"/>
      <c r="AE30" s="127"/>
    </row>
    <row r="31" spans="1:31" x14ac:dyDescent="0.4">
      <c r="A31" s="60">
        <v>27</v>
      </c>
      <c r="B31" s="51" t="str">
        <f>IF(②氏名・生年月日・入卒!B32="","",VLOOKUP(A31,②氏名・生年月日・入卒!$A$6:$D$105,2))</f>
        <v/>
      </c>
      <c r="C31" s="51" t="str">
        <f>IF(②氏名・生年月日・入卒!B32="","",VLOOKUP(A31,②氏名・生年月日・入卒!$A$6:$D$105,3))</f>
        <v/>
      </c>
      <c r="D31" s="151" t="str">
        <f>IF(②氏名・生年月日・入卒!B32="","",VLOOKUP(A31,②氏名・生年月日・入卒!$A$6:$D$105,4))</f>
        <v/>
      </c>
      <c r="E31" s="125"/>
      <c r="F31" s="126"/>
      <c r="G31" s="126"/>
      <c r="H31" s="126"/>
      <c r="I31" s="126"/>
      <c r="J31" s="126"/>
      <c r="K31" s="126"/>
      <c r="L31" s="126"/>
      <c r="M31" s="127"/>
      <c r="N31" s="125"/>
      <c r="O31" s="126"/>
      <c r="P31" s="126"/>
      <c r="Q31" s="126"/>
      <c r="R31" s="126"/>
      <c r="S31" s="126"/>
      <c r="T31" s="126"/>
      <c r="U31" s="126"/>
      <c r="V31" s="127"/>
      <c r="W31" s="125"/>
      <c r="X31" s="126"/>
      <c r="Y31" s="126"/>
      <c r="Z31" s="126"/>
      <c r="AA31" s="126"/>
      <c r="AB31" s="126"/>
      <c r="AC31" s="126"/>
      <c r="AD31" s="126"/>
      <c r="AE31" s="127"/>
    </row>
    <row r="32" spans="1:31" x14ac:dyDescent="0.4">
      <c r="A32" s="60">
        <v>28</v>
      </c>
      <c r="B32" s="51" t="str">
        <f>IF(②氏名・生年月日・入卒!B33="","",VLOOKUP(A32,②氏名・生年月日・入卒!$A$6:$D$105,2))</f>
        <v/>
      </c>
      <c r="C32" s="51" t="str">
        <f>IF(②氏名・生年月日・入卒!B33="","",VLOOKUP(A32,②氏名・生年月日・入卒!$A$6:$D$105,3))</f>
        <v/>
      </c>
      <c r="D32" s="151" t="str">
        <f>IF(②氏名・生年月日・入卒!B33="","",VLOOKUP(A32,②氏名・生年月日・入卒!$A$6:$D$105,4))</f>
        <v/>
      </c>
      <c r="E32" s="125"/>
      <c r="F32" s="126"/>
      <c r="G32" s="126"/>
      <c r="H32" s="126"/>
      <c r="I32" s="126"/>
      <c r="J32" s="126"/>
      <c r="K32" s="126"/>
      <c r="L32" s="126"/>
      <c r="M32" s="127"/>
      <c r="N32" s="125"/>
      <c r="O32" s="126"/>
      <c r="P32" s="126"/>
      <c r="Q32" s="126"/>
      <c r="R32" s="126"/>
      <c r="S32" s="126"/>
      <c r="T32" s="126"/>
      <c r="U32" s="126"/>
      <c r="V32" s="127"/>
      <c r="W32" s="125"/>
      <c r="X32" s="126"/>
      <c r="Y32" s="126"/>
      <c r="Z32" s="126"/>
      <c r="AA32" s="126"/>
      <c r="AB32" s="126"/>
      <c r="AC32" s="126"/>
      <c r="AD32" s="126"/>
      <c r="AE32" s="127"/>
    </row>
    <row r="33" spans="1:31" x14ac:dyDescent="0.4">
      <c r="A33" s="60">
        <v>29</v>
      </c>
      <c r="B33" s="51" t="str">
        <f>IF(②氏名・生年月日・入卒!B34="","",VLOOKUP(A33,②氏名・生年月日・入卒!$A$6:$D$105,2))</f>
        <v/>
      </c>
      <c r="C33" s="51" t="str">
        <f>IF(②氏名・生年月日・入卒!B34="","",VLOOKUP(A33,②氏名・生年月日・入卒!$A$6:$D$105,3))</f>
        <v/>
      </c>
      <c r="D33" s="151" t="str">
        <f>IF(②氏名・生年月日・入卒!B34="","",VLOOKUP(A33,②氏名・生年月日・入卒!$A$6:$D$105,4))</f>
        <v/>
      </c>
      <c r="E33" s="125"/>
      <c r="F33" s="126"/>
      <c r="G33" s="126"/>
      <c r="H33" s="126"/>
      <c r="I33" s="126"/>
      <c r="J33" s="126"/>
      <c r="K33" s="126"/>
      <c r="L33" s="126"/>
      <c r="M33" s="127"/>
      <c r="N33" s="125"/>
      <c r="O33" s="126"/>
      <c r="P33" s="126"/>
      <c r="Q33" s="126"/>
      <c r="R33" s="126"/>
      <c r="S33" s="126"/>
      <c r="T33" s="126"/>
      <c r="U33" s="126"/>
      <c r="V33" s="127"/>
      <c r="W33" s="125"/>
      <c r="X33" s="126"/>
      <c r="Y33" s="126"/>
      <c r="Z33" s="126"/>
      <c r="AA33" s="126"/>
      <c r="AB33" s="126"/>
      <c r="AC33" s="126"/>
      <c r="AD33" s="126"/>
      <c r="AE33" s="127"/>
    </row>
    <row r="34" spans="1:31" x14ac:dyDescent="0.4">
      <c r="A34" s="60">
        <v>30</v>
      </c>
      <c r="B34" s="51" t="str">
        <f>IF(②氏名・生年月日・入卒!B35="","",VLOOKUP(A34,②氏名・生年月日・入卒!$A$6:$D$105,2))</f>
        <v/>
      </c>
      <c r="C34" s="51" t="str">
        <f>IF(②氏名・生年月日・入卒!B35="","",VLOOKUP(A34,②氏名・生年月日・入卒!$A$6:$D$105,3))</f>
        <v/>
      </c>
      <c r="D34" s="151" t="str">
        <f>IF(②氏名・生年月日・入卒!B35="","",VLOOKUP(A34,②氏名・生年月日・入卒!$A$6:$D$105,4))</f>
        <v/>
      </c>
      <c r="E34" s="125"/>
      <c r="F34" s="126"/>
      <c r="G34" s="126"/>
      <c r="H34" s="126"/>
      <c r="I34" s="126"/>
      <c r="J34" s="126"/>
      <c r="K34" s="126"/>
      <c r="L34" s="126"/>
      <c r="M34" s="127"/>
      <c r="N34" s="125"/>
      <c r="O34" s="126"/>
      <c r="P34" s="126"/>
      <c r="Q34" s="126"/>
      <c r="R34" s="126"/>
      <c r="S34" s="126"/>
      <c r="T34" s="126"/>
      <c r="U34" s="126"/>
      <c r="V34" s="127"/>
      <c r="W34" s="125"/>
      <c r="X34" s="126"/>
      <c r="Y34" s="126"/>
      <c r="Z34" s="126"/>
      <c r="AA34" s="126"/>
      <c r="AB34" s="126"/>
      <c r="AC34" s="126"/>
      <c r="AD34" s="126"/>
      <c r="AE34" s="127"/>
    </row>
    <row r="35" spans="1:31" x14ac:dyDescent="0.4">
      <c r="A35" s="60">
        <v>31</v>
      </c>
      <c r="B35" s="51" t="str">
        <f>IF(②氏名・生年月日・入卒!B36="","",VLOOKUP(A35,②氏名・生年月日・入卒!$A$6:$D$105,2))</f>
        <v/>
      </c>
      <c r="C35" s="51" t="str">
        <f>IF(②氏名・生年月日・入卒!B36="","",VLOOKUP(A35,②氏名・生年月日・入卒!$A$6:$D$105,3))</f>
        <v/>
      </c>
      <c r="D35" s="151" t="str">
        <f>IF(②氏名・生年月日・入卒!B36="","",VLOOKUP(A35,②氏名・生年月日・入卒!$A$6:$D$105,4))</f>
        <v/>
      </c>
      <c r="E35" s="125"/>
      <c r="F35" s="126"/>
      <c r="G35" s="126"/>
      <c r="H35" s="126"/>
      <c r="I35" s="126"/>
      <c r="J35" s="126"/>
      <c r="K35" s="126"/>
      <c r="L35" s="126"/>
      <c r="M35" s="127"/>
      <c r="N35" s="125"/>
      <c r="O35" s="126"/>
      <c r="P35" s="126"/>
      <c r="Q35" s="126"/>
      <c r="R35" s="126"/>
      <c r="S35" s="126"/>
      <c r="T35" s="126"/>
      <c r="U35" s="126"/>
      <c r="V35" s="127"/>
      <c r="W35" s="125"/>
      <c r="X35" s="126"/>
      <c r="Y35" s="126"/>
      <c r="Z35" s="126"/>
      <c r="AA35" s="126"/>
      <c r="AB35" s="126"/>
      <c r="AC35" s="126"/>
      <c r="AD35" s="126"/>
      <c r="AE35" s="127"/>
    </row>
    <row r="36" spans="1:31" x14ac:dyDescent="0.4">
      <c r="A36" s="60">
        <v>32</v>
      </c>
      <c r="B36" s="51" t="str">
        <f>IF(②氏名・生年月日・入卒!B37="","",VLOOKUP(A36,②氏名・生年月日・入卒!$A$6:$D$105,2))</f>
        <v/>
      </c>
      <c r="C36" s="51" t="str">
        <f>IF(②氏名・生年月日・入卒!B37="","",VLOOKUP(A36,②氏名・生年月日・入卒!$A$6:$D$105,3))</f>
        <v/>
      </c>
      <c r="D36" s="151" t="str">
        <f>IF(②氏名・生年月日・入卒!B37="","",VLOOKUP(A36,②氏名・生年月日・入卒!$A$6:$D$105,4))</f>
        <v/>
      </c>
      <c r="E36" s="125"/>
      <c r="F36" s="126"/>
      <c r="G36" s="126"/>
      <c r="H36" s="126"/>
      <c r="I36" s="126"/>
      <c r="J36" s="126"/>
      <c r="K36" s="126"/>
      <c r="L36" s="126"/>
      <c r="M36" s="127"/>
      <c r="N36" s="125"/>
      <c r="O36" s="126"/>
      <c r="P36" s="126"/>
      <c r="Q36" s="126"/>
      <c r="R36" s="126"/>
      <c r="S36" s="126"/>
      <c r="T36" s="126"/>
      <c r="U36" s="126"/>
      <c r="V36" s="127"/>
      <c r="W36" s="125"/>
      <c r="X36" s="126"/>
      <c r="Y36" s="126"/>
      <c r="Z36" s="126"/>
      <c r="AA36" s="126"/>
      <c r="AB36" s="126"/>
      <c r="AC36" s="126"/>
      <c r="AD36" s="126"/>
      <c r="AE36" s="127"/>
    </row>
    <row r="37" spans="1:31" x14ac:dyDescent="0.4">
      <c r="A37" s="60">
        <v>33</v>
      </c>
      <c r="B37" s="51" t="str">
        <f>IF(②氏名・生年月日・入卒!B38="","",VLOOKUP(A37,②氏名・生年月日・入卒!$A$6:$D$105,2))</f>
        <v/>
      </c>
      <c r="C37" s="51" t="str">
        <f>IF(②氏名・生年月日・入卒!B38="","",VLOOKUP(A37,②氏名・生年月日・入卒!$A$6:$D$105,3))</f>
        <v/>
      </c>
      <c r="D37" s="151" t="str">
        <f>IF(②氏名・生年月日・入卒!B38="","",VLOOKUP(A37,②氏名・生年月日・入卒!$A$6:$D$105,4))</f>
        <v/>
      </c>
      <c r="E37" s="125"/>
      <c r="F37" s="126"/>
      <c r="G37" s="126"/>
      <c r="H37" s="126"/>
      <c r="I37" s="126"/>
      <c r="J37" s="126"/>
      <c r="K37" s="126"/>
      <c r="L37" s="126"/>
      <c r="M37" s="127"/>
      <c r="N37" s="125"/>
      <c r="O37" s="126"/>
      <c r="P37" s="126"/>
      <c r="Q37" s="126"/>
      <c r="R37" s="126"/>
      <c r="S37" s="126"/>
      <c r="T37" s="126"/>
      <c r="U37" s="126"/>
      <c r="V37" s="127"/>
      <c r="W37" s="125"/>
      <c r="X37" s="126"/>
      <c r="Y37" s="126"/>
      <c r="Z37" s="126"/>
      <c r="AA37" s="126"/>
      <c r="AB37" s="126"/>
      <c r="AC37" s="126"/>
      <c r="AD37" s="126"/>
      <c r="AE37" s="127"/>
    </row>
    <row r="38" spans="1:31" x14ac:dyDescent="0.4">
      <c r="A38" s="60">
        <v>34</v>
      </c>
      <c r="B38" s="51" t="str">
        <f>IF(②氏名・生年月日・入卒!B39="","",VLOOKUP(A38,②氏名・生年月日・入卒!$A$6:$D$105,2))</f>
        <v/>
      </c>
      <c r="C38" s="51" t="str">
        <f>IF(②氏名・生年月日・入卒!B39="","",VLOOKUP(A38,②氏名・生年月日・入卒!$A$6:$D$105,3))</f>
        <v/>
      </c>
      <c r="D38" s="151" t="str">
        <f>IF(②氏名・生年月日・入卒!B39="","",VLOOKUP(A38,②氏名・生年月日・入卒!$A$6:$D$105,4))</f>
        <v/>
      </c>
      <c r="E38" s="125"/>
      <c r="F38" s="126"/>
      <c r="G38" s="126"/>
      <c r="H38" s="126"/>
      <c r="I38" s="126"/>
      <c r="J38" s="126"/>
      <c r="K38" s="126"/>
      <c r="L38" s="126"/>
      <c r="M38" s="127"/>
      <c r="N38" s="125"/>
      <c r="O38" s="126"/>
      <c r="P38" s="126"/>
      <c r="Q38" s="126"/>
      <c r="R38" s="126"/>
      <c r="S38" s="126"/>
      <c r="T38" s="126"/>
      <c r="U38" s="126"/>
      <c r="V38" s="127"/>
      <c r="W38" s="125"/>
      <c r="X38" s="126"/>
      <c r="Y38" s="126"/>
      <c r="Z38" s="126"/>
      <c r="AA38" s="126"/>
      <c r="AB38" s="126"/>
      <c r="AC38" s="126"/>
      <c r="AD38" s="126"/>
      <c r="AE38" s="127"/>
    </row>
    <row r="39" spans="1:31" x14ac:dyDescent="0.4">
      <c r="A39" s="60">
        <v>35</v>
      </c>
      <c r="B39" s="51" t="str">
        <f>IF(②氏名・生年月日・入卒!B40="","",VLOOKUP(A39,②氏名・生年月日・入卒!$A$6:$D$105,2))</f>
        <v/>
      </c>
      <c r="C39" s="51" t="str">
        <f>IF(②氏名・生年月日・入卒!B40="","",VLOOKUP(A39,②氏名・生年月日・入卒!$A$6:$D$105,3))</f>
        <v/>
      </c>
      <c r="D39" s="151" t="str">
        <f>IF(②氏名・生年月日・入卒!B40="","",VLOOKUP(A39,②氏名・生年月日・入卒!$A$6:$D$105,4))</f>
        <v/>
      </c>
      <c r="E39" s="125"/>
      <c r="F39" s="126"/>
      <c r="G39" s="126"/>
      <c r="H39" s="126"/>
      <c r="I39" s="126"/>
      <c r="J39" s="126"/>
      <c r="K39" s="126"/>
      <c r="L39" s="126"/>
      <c r="M39" s="127"/>
      <c r="N39" s="125"/>
      <c r="O39" s="126"/>
      <c r="P39" s="126"/>
      <c r="Q39" s="126"/>
      <c r="R39" s="126"/>
      <c r="S39" s="126"/>
      <c r="T39" s="126"/>
      <c r="U39" s="126"/>
      <c r="V39" s="127"/>
      <c r="W39" s="125"/>
      <c r="X39" s="126"/>
      <c r="Y39" s="126"/>
      <c r="Z39" s="126"/>
      <c r="AA39" s="126"/>
      <c r="AB39" s="126"/>
      <c r="AC39" s="126"/>
      <c r="AD39" s="126"/>
      <c r="AE39" s="127"/>
    </row>
    <row r="40" spans="1:31" x14ac:dyDescent="0.4">
      <c r="A40" s="60">
        <v>36</v>
      </c>
      <c r="B40" s="51" t="str">
        <f>IF(②氏名・生年月日・入卒!B41="","",VLOOKUP(A40,②氏名・生年月日・入卒!$A$6:$D$105,2))</f>
        <v/>
      </c>
      <c r="C40" s="51" t="str">
        <f>IF(②氏名・生年月日・入卒!B41="","",VLOOKUP(A40,②氏名・生年月日・入卒!$A$6:$D$105,3))</f>
        <v/>
      </c>
      <c r="D40" s="151" t="str">
        <f>IF(②氏名・生年月日・入卒!B41="","",VLOOKUP(A40,②氏名・生年月日・入卒!$A$6:$D$105,4))</f>
        <v/>
      </c>
      <c r="E40" s="125"/>
      <c r="F40" s="126"/>
      <c r="G40" s="126"/>
      <c r="H40" s="126"/>
      <c r="I40" s="126"/>
      <c r="J40" s="126"/>
      <c r="K40" s="126"/>
      <c r="L40" s="126"/>
      <c r="M40" s="127"/>
      <c r="N40" s="125"/>
      <c r="O40" s="126"/>
      <c r="P40" s="126"/>
      <c r="Q40" s="126"/>
      <c r="R40" s="126"/>
      <c r="S40" s="126"/>
      <c r="T40" s="126"/>
      <c r="U40" s="126"/>
      <c r="V40" s="127"/>
      <c r="W40" s="125"/>
      <c r="X40" s="126"/>
      <c r="Y40" s="126"/>
      <c r="Z40" s="126"/>
      <c r="AA40" s="126"/>
      <c r="AB40" s="126"/>
      <c r="AC40" s="126"/>
      <c r="AD40" s="126"/>
      <c r="AE40" s="127"/>
    </row>
    <row r="41" spans="1:31" x14ac:dyDescent="0.4">
      <c r="A41" s="60">
        <v>37</v>
      </c>
      <c r="B41" s="51" t="str">
        <f>IF(②氏名・生年月日・入卒!B42="","",VLOOKUP(A41,②氏名・生年月日・入卒!$A$6:$D$105,2))</f>
        <v/>
      </c>
      <c r="C41" s="51" t="str">
        <f>IF(②氏名・生年月日・入卒!B42="","",VLOOKUP(A41,②氏名・生年月日・入卒!$A$6:$D$105,3))</f>
        <v/>
      </c>
      <c r="D41" s="151" t="str">
        <f>IF(②氏名・生年月日・入卒!B42="","",VLOOKUP(A41,②氏名・生年月日・入卒!$A$6:$D$105,4))</f>
        <v/>
      </c>
      <c r="E41" s="125"/>
      <c r="F41" s="126"/>
      <c r="G41" s="126"/>
      <c r="H41" s="126"/>
      <c r="I41" s="126"/>
      <c r="J41" s="126"/>
      <c r="K41" s="126"/>
      <c r="L41" s="126"/>
      <c r="M41" s="127"/>
      <c r="N41" s="125"/>
      <c r="O41" s="126"/>
      <c r="P41" s="126"/>
      <c r="Q41" s="126"/>
      <c r="R41" s="126"/>
      <c r="S41" s="126"/>
      <c r="T41" s="126"/>
      <c r="U41" s="126"/>
      <c r="V41" s="127"/>
      <c r="W41" s="125"/>
      <c r="X41" s="126"/>
      <c r="Y41" s="126"/>
      <c r="Z41" s="126"/>
      <c r="AA41" s="126"/>
      <c r="AB41" s="126"/>
      <c r="AC41" s="126"/>
      <c r="AD41" s="126"/>
      <c r="AE41" s="127"/>
    </row>
    <row r="42" spans="1:31" x14ac:dyDescent="0.4">
      <c r="A42" s="60">
        <v>38</v>
      </c>
      <c r="B42" s="51" t="str">
        <f>IF(②氏名・生年月日・入卒!B43="","",VLOOKUP(A42,②氏名・生年月日・入卒!$A$6:$D$105,2))</f>
        <v/>
      </c>
      <c r="C42" s="51" t="str">
        <f>IF(②氏名・生年月日・入卒!B43="","",VLOOKUP(A42,②氏名・生年月日・入卒!$A$6:$D$105,3))</f>
        <v/>
      </c>
      <c r="D42" s="151" t="str">
        <f>IF(②氏名・生年月日・入卒!B43="","",VLOOKUP(A42,②氏名・生年月日・入卒!$A$6:$D$105,4))</f>
        <v/>
      </c>
      <c r="E42" s="125"/>
      <c r="F42" s="126"/>
      <c r="G42" s="126"/>
      <c r="H42" s="126"/>
      <c r="I42" s="126"/>
      <c r="J42" s="126"/>
      <c r="K42" s="126"/>
      <c r="L42" s="126"/>
      <c r="M42" s="127"/>
      <c r="N42" s="125"/>
      <c r="O42" s="126"/>
      <c r="P42" s="126"/>
      <c r="Q42" s="126"/>
      <c r="R42" s="126"/>
      <c r="S42" s="126"/>
      <c r="T42" s="126"/>
      <c r="U42" s="126"/>
      <c r="V42" s="127"/>
      <c r="W42" s="125"/>
      <c r="X42" s="126"/>
      <c r="Y42" s="126"/>
      <c r="Z42" s="126"/>
      <c r="AA42" s="126"/>
      <c r="AB42" s="126"/>
      <c r="AC42" s="126"/>
      <c r="AD42" s="126"/>
      <c r="AE42" s="127"/>
    </row>
    <row r="43" spans="1:31" x14ac:dyDescent="0.4">
      <c r="A43" s="60">
        <v>39</v>
      </c>
      <c r="B43" s="51" t="str">
        <f>IF(②氏名・生年月日・入卒!B44="","",VLOOKUP(A43,②氏名・生年月日・入卒!$A$6:$D$105,2))</f>
        <v/>
      </c>
      <c r="C43" s="51" t="str">
        <f>IF(②氏名・生年月日・入卒!B44="","",VLOOKUP(A43,②氏名・生年月日・入卒!$A$6:$D$105,3))</f>
        <v/>
      </c>
      <c r="D43" s="151" t="str">
        <f>IF(②氏名・生年月日・入卒!B44="","",VLOOKUP(A43,②氏名・生年月日・入卒!$A$6:$D$105,4))</f>
        <v/>
      </c>
      <c r="E43" s="125"/>
      <c r="F43" s="126"/>
      <c r="G43" s="126"/>
      <c r="H43" s="126"/>
      <c r="I43" s="126"/>
      <c r="J43" s="126"/>
      <c r="K43" s="126"/>
      <c r="L43" s="126"/>
      <c r="M43" s="127"/>
      <c r="N43" s="125"/>
      <c r="O43" s="126"/>
      <c r="P43" s="126"/>
      <c r="Q43" s="126"/>
      <c r="R43" s="126"/>
      <c r="S43" s="126"/>
      <c r="T43" s="126"/>
      <c r="U43" s="126"/>
      <c r="V43" s="127"/>
      <c r="W43" s="125"/>
      <c r="X43" s="126"/>
      <c r="Y43" s="126"/>
      <c r="Z43" s="126"/>
      <c r="AA43" s="126"/>
      <c r="AB43" s="126"/>
      <c r="AC43" s="126"/>
      <c r="AD43" s="126"/>
      <c r="AE43" s="127"/>
    </row>
    <row r="44" spans="1:31" x14ac:dyDescent="0.4">
      <c r="A44" s="60">
        <v>40</v>
      </c>
      <c r="B44" s="51" t="str">
        <f>IF(②氏名・生年月日・入卒!B45="","",VLOOKUP(A44,②氏名・生年月日・入卒!$A$6:$D$105,2))</f>
        <v/>
      </c>
      <c r="C44" s="51" t="str">
        <f>IF(②氏名・生年月日・入卒!B45="","",VLOOKUP(A44,②氏名・生年月日・入卒!$A$6:$D$105,3))</f>
        <v/>
      </c>
      <c r="D44" s="151" t="str">
        <f>IF(②氏名・生年月日・入卒!B45="","",VLOOKUP(A44,②氏名・生年月日・入卒!$A$6:$D$105,4))</f>
        <v/>
      </c>
      <c r="E44" s="125"/>
      <c r="F44" s="126"/>
      <c r="G44" s="126"/>
      <c r="H44" s="126"/>
      <c r="I44" s="126"/>
      <c r="J44" s="126"/>
      <c r="K44" s="126"/>
      <c r="L44" s="126"/>
      <c r="M44" s="127"/>
      <c r="N44" s="125"/>
      <c r="O44" s="126"/>
      <c r="P44" s="126"/>
      <c r="Q44" s="126"/>
      <c r="R44" s="126"/>
      <c r="S44" s="126"/>
      <c r="T44" s="126"/>
      <c r="U44" s="126"/>
      <c r="V44" s="127"/>
      <c r="W44" s="125"/>
      <c r="X44" s="126"/>
      <c r="Y44" s="126"/>
      <c r="Z44" s="126"/>
      <c r="AA44" s="126"/>
      <c r="AB44" s="126"/>
      <c r="AC44" s="126"/>
      <c r="AD44" s="126"/>
      <c r="AE44" s="127"/>
    </row>
    <row r="45" spans="1:31" x14ac:dyDescent="0.4">
      <c r="A45" s="60">
        <v>41</v>
      </c>
      <c r="B45" s="51" t="str">
        <f>IF(②氏名・生年月日・入卒!B46="","",VLOOKUP(A45,②氏名・生年月日・入卒!$A$6:$D$105,2))</f>
        <v/>
      </c>
      <c r="C45" s="51" t="str">
        <f>IF(②氏名・生年月日・入卒!B46="","",VLOOKUP(A45,②氏名・生年月日・入卒!$A$6:$D$105,3))</f>
        <v/>
      </c>
      <c r="D45" s="151" t="str">
        <f>IF(②氏名・生年月日・入卒!B46="","",VLOOKUP(A45,②氏名・生年月日・入卒!$A$6:$D$105,4))</f>
        <v/>
      </c>
      <c r="E45" s="125"/>
      <c r="F45" s="126"/>
      <c r="G45" s="126"/>
      <c r="H45" s="126"/>
      <c r="I45" s="126"/>
      <c r="J45" s="126"/>
      <c r="K45" s="126"/>
      <c r="L45" s="126"/>
      <c r="M45" s="127"/>
      <c r="N45" s="125"/>
      <c r="O45" s="126"/>
      <c r="P45" s="126"/>
      <c r="Q45" s="126"/>
      <c r="R45" s="126"/>
      <c r="S45" s="126"/>
      <c r="T45" s="126"/>
      <c r="U45" s="126"/>
      <c r="V45" s="127"/>
      <c r="W45" s="125"/>
      <c r="X45" s="126"/>
      <c r="Y45" s="126"/>
      <c r="Z45" s="126"/>
      <c r="AA45" s="126"/>
      <c r="AB45" s="126"/>
      <c r="AC45" s="126"/>
      <c r="AD45" s="126"/>
      <c r="AE45" s="127"/>
    </row>
    <row r="46" spans="1:31" x14ac:dyDescent="0.4">
      <c r="A46" s="60">
        <v>42</v>
      </c>
      <c r="B46" s="51" t="str">
        <f>IF(②氏名・生年月日・入卒!B47="","",VLOOKUP(A46,②氏名・生年月日・入卒!$A$6:$D$105,2))</f>
        <v/>
      </c>
      <c r="C46" s="51" t="str">
        <f>IF(②氏名・生年月日・入卒!B47="","",VLOOKUP(A46,②氏名・生年月日・入卒!$A$6:$D$105,3))</f>
        <v/>
      </c>
      <c r="D46" s="151" t="str">
        <f>IF(②氏名・生年月日・入卒!B47="","",VLOOKUP(A46,②氏名・生年月日・入卒!$A$6:$D$105,4))</f>
        <v/>
      </c>
      <c r="E46" s="125"/>
      <c r="F46" s="126"/>
      <c r="G46" s="126"/>
      <c r="H46" s="126"/>
      <c r="I46" s="126"/>
      <c r="J46" s="126"/>
      <c r="K46" s="126"/>
      <c r="L46" s="126"/>
      <c r="M46" s="127"/>
      <c r="N46" s="125"/>
      <c r="O46" s="126"/>
      <c r="P46" s="126"/>
      <c r="Q46" s="126"/>
      <c r="R46" s="126"/>
      <c r="S46" s="126"/>
      <c r="T46" s="126"/>
      <c r="U46" s="126"/>
      <c r="V46" s="127"/>
      <c r="W46" s="125"/>
      <c r="X46" s="126"/>
      <c r="Y46" s="126"/>
      <c r="Z46" s="126"/>
      <c r="AA46" s="126"/>
      <c r="AB46" s="126"/>
      <c r="AC46" s="126"/>
      <c r="AD46" s="126"/>
      <c r="AE46" s="127"/>
    </row>
    <row r="47" spans="1:31" x14ac:dyDescent="0.4">
      <c r="A47" s="60">
        <v>43</v>
      </c>
      <c r="B47" s="51" t="str">
        <f>IF(②氏名・生年月日・入卒!B48="","",VLOOKUP(A47,②氏名・生年月日・入卒!$A$6:$D$105,2))</f>
        <v/>
      </c>
      <c r="C47" s="51" t="str">
        <f>IF(②氏名・生年月日・入卒!B48="","",VLOOKUP(A47,②氏名・生年月日・入卒!$A$6:$D$105,3))</f>
        <v/>
      </c>
      <c r="D47" s="151" t="str">
        <f>IF(②氏名・生年月日・入卒!B48="","",VLOOKUP(A47,②氏名・生年月日・入卒!$A$6:$D$105,4))</f>
        <v/>
      </c>
      <c r="E47" s="125"/>
      <c r="F47" s="126"/>
      <c r="G47" s="126"/>
      <c r="H47" s="126"/>
      <c r="I47" s="126"/>
      <c r="J47" s="126"/>
      <c r="K47" s="126"/>
      <c r="L47" s="126"/>
      <c r="M47" s="127"/>
      <c r="N47" s="125"/>
      <c r="O47" s="126"/>
      <c r="P47" s="126"/>
      <c r="Q47" s="126"/>
      <c r="R47" s="126"/>
      <c r="S47" s="126"/>
      <c r="T47" s="126"/>
      <c r="U47" s="126"/>
      <c r="V47" s="127"/>
      <c r="W47" s="125"/>
      <c r="X47" s="126"/>
      <c r="Y47" s="126"/>
      <c r="Z47" s="126"/>
      <c r="AA47" s="126"/>
      <c r="AB47" s="126"/>
      <c r="AC47" s="126"/>
      <c r="AD47" s="126"/>
      <c r="AE47" s="127"/>
    </row>
    <row r="48" spans="1:31" x14ac:dyDescent="0.4">
      <c r="A48" s="60">
        <v>44</v>
      </c>
      <c r="B48" s="51" t="str">
        <f>IF(②氏名・生年月日・入卒!B49="","",VLOOKUP(A48,②氏名・生年月日・入卒!$A$6:$D$105,2))</f>
        <v/>
      </c>
      <c r="C48" s="51" t="str">
        <f>IF(②氏名・生年月日・入卒!B49="","",VLOOKUP(A48,②氏名・生年月日・入卒!$A$6:$D$105,3))</f>
        <v/>
      </c>
      <c r="D48" s="151" t="str">
        <f>IF(②氏名・生年月日・入卒!B49="","",VLOOKUP(A48,②氏名・生年月日・入卒!$A$6:$D$105,4))</f>
        <v/>
      </c>
      <c r="E48" s="125"/>
      <c r="F48" s="126"/>
      <c r="G48" s="126"/>
      <c r="H48" s="126"/>
      <c r="I48" s="126"/>
      <c r="J48" s="126"/>
      <c r="K48" s="126"/>
      <c r="L48" s="126"/>
      <c r="M48" s="127"/>
      <c r="N48" s="125"/>
      <c r="O48" s="126"/>
      <c r="P48" s="126"/>
      <c r="Q48" s="126"/>
      <c r="R48" s="126"/>
      <c r="S48" s="126"/>
      <c r="T48" s="126"/>
      <c r="U48" s="126"/>
      <c r="V48" s="127"/>
      <c r="W48" s="125"/>
      <c r="X48" s="126"/>
      <c r="Y48" s="126"/>
      <c r="Z48" s="126"/>
      <c r="AA48" s="126"/>
      <c r="AB48" s="126"/>
      <c r="AC48" s="126"/>
      <c r="AD48" s="126"/>
      <c r="AE48" s="127"/>
    </row>
    <row r="49" spans="1:31" x14ac:dyDescent="0.4">
      <c r="A49" s="60">
        <v>45</v>
      </c>
      <c r="B49" s="51" t="str">
        <f>IF(②氏名・生年月日・入卒!B50="","",VLOOKUP(A49,②氏名・生年月日・入卒!$A$6:$D$105,2))</f>
        <v/>
      </c>
      <c r="C49" s="51" t="str">
        <f>IF(②氏名・生年月日・入卒!B50="","",VLOOKUP(A49,②氏名・生年月日・入卒!$A$6:$D$105,3))</f>
        <v/>
      </c>
      <c r="D49" s="151" t="str">
        <f>IF(②氏名・生年月日・入卒!B50="","",VLOOKUP(A49,②氏名・生年月日・入卒!$A$6:$D$105,4))</f>
        <v/>
      </c>
      <c r="E49" s="125"/>
      <c r="F49" s="126"/>
      <c r="G49" s="126"/>
      <c r="H49" s="126"/>
      <c r="I49" s="126"/>
      <c r="J49" s="126"/>
      <c r="K49" s="126"/>
      <c r="L49" s="126"/>
      <c r="M49" s="127"/>
      <c r="N49" s="125"/>
      <c r="O49" s="126"/>
      <c r="P49" s="126"/>
      <c r="Q49" s="126"/>
      <c r="R49" s="126"/>
      <c r="S49" s="126"/>
      <c r="T49" s="126"/>
      <c r="U49" s="126"/>
      <c r="V49" s="127"/>
      <c r="W49" s="125"/>
      <c r="X49" s="126"/>
      <c r="Y49" s="126"/>
      <c r="Z49" s="126"/>
      <c r="AA49" s="126"/>
      <c r="AB49" s="126"/>
      <c r="AC49" s="126"/>
      <c r="AD49" s="126"/>
      <c r="AE49" s="127"/>
    </row>
    <row r="50" spans="1:31" x14ac:dyDescent="0.4">
      <c r="A50" s="60">
        <v>46</v>
      </c>
      <c r="B50" s="51" t="str">
        <f>IF(②氏名・生年月日・入卒!B51="","",VLOOKUP(A50,②氏名・生年月日・入卒!$A$6:$D$105,2))</f>
        <v/>
      </c>
      <c r="C50" s="51" t="str">
        <f>IF(②氏名・生年月日・入卒!B51="","",VLOOKUP(A50,②氏名・生年月日・入卒!$A$6:$D$105,3))</f>
        <v/>
      </c>
      <c r="D50" s="151" t="str">
        <f>IF(②氏名・生年月日・入卒!B51="","",VLOOKUP(A50,②氏名・生年月日・入卒!$A$6:$D$105,4))</f>
        <v/>
      </c>
      <c r="E50" s="125"/>
      <c r="F50" s="126"/>
      <c r="G50" s="126"/>
      <c r="H50" s="126"/>
      <c r="I50" s="126"/>
      <c r="J50" s="126"/>
      <c r="K50" s="126"/>
      <c r="L50" s="126"/>
      <c r="M50" s="127"/>
      <c r="N50" s="125"/>
      <c r="O50" s="126"/>
      <c r="P50" s="126"/>
      <c r="Q50" s="126"/>
      <c r="R50" s="126"/>
      <c r="S50" s="126"/>
      <c r="T50" s="126"/>
      <c r="U50" s="126"/>
      <c r="V50" s="127"/>
      <c r="W50" s="125"/>
      <c r="X50" s="126"/>
      <c r="Y50" s="126"/>
      <c r="Z50" s="126"/>
      <c r="AA50" s="126"/>
      <c r="AB50" s="126"/>
      <c r="AC50" s="126"/>
      <c r="AD50" s="126"/>
      <c r="AE50" s="127"/>
    </row>
    <row r="51" spans="1:31" x14ac:dyDescent="0.4">
      <c r="A51" s="60">
        <v>47</v>
      </c>
      <c r="B51" s="51" t="str">
        <f>IF(②氏名・生年月日・入卒!B52="","",VLOOKUP(A51,②氏名・生年月日・入卒!$A$6:$D$105,2))</f>
        <v/>
      </c>
      <c r="C51" s="51" t="str">
        <f>IF(②氏名・生年月日・入卒!B52="","",VLOOKUP(A51,②氏名・生年月日・入卒!$A$6:$D$105,3))</f>
        <v/>
      </c>
      <c r="D51" s="151" t="str">
        <f>IF(②氏名・生年月日・入卒!B52="","",VLOOKUP(A51,②氏名・生年月日・入卒!$A$6:$D$105,4))</f>
        <v/>
      </c>
      <c r="E51" s="125"/>
      <c r="F51" s="126"/>
      <c r="G51" s="126"/>
      <c r="H51" s="126"/>
      <c r="I51" s="126"/>
      <c r="J51" s="126"/>
      <c r="K51" s="126"/>
      <c r="L51" s="126"/>
      <c r="M51" s="127"/>
      <c r="N51" s="125"/>
      <c r="O51" s="126"/>
      <c r="P51" s="126"/>
      <c r="Q51" s="126"/>
      <c r="R51" s="126"/>
      <c r="S51" s="126"/>
      <c r="T51" s="126"/>
      <c r="U51" s="126"/>
      <c r="V51" s="127"/>
      <c r="W51" s="125"/>
      <c r="X51" s="126"/>
      <c r="Y51" s="126"/>
      <c r="Z51" s="126"/>
      <c r="AA51" s="126"/>
      <c r="AB51" s="126"/>
      <c r="AC51" s="126"/>
      <c r="AD51" s="126"/>
      <c r="AE51" s="127"/>
    </row>
    <row r="52" spans="1:31" x14ac:dyDescent="0.4">
      <c r="A52" s="60">
        <v>48</v>
      </c>
      <c r="B52" s="51" t="str">
        <f>IF(②氏名・生年月日・入卒!B53="","",VLOOKUP(A52,②氏名・生年月日・入卒!$A$6:$D$105,2))</f>
        <v/>
      </c>
      <c r="C52" s="51" t="str">
        <f>IF(②氏名・生年月日・入卒!B53="","",VLOOKUP(A52,②氏名・生年月日・入卒!$A$6:$D$105,3))</f>
        <v/>
      </c>
      <c r="D52" s="151" t="str">
        <f>IF(②氏名・生年月日・入卒!B53="","",VLOOKUP(A52,②氏名・生年月日・入卒!$A$6:$D$105,4))</f>
        <v/>
      </c>
      <c r="E52" s="125"/>
      <c r="F52" s="126"/>
      <c r="G52" s="126"/>
      <c r="H52" s="126"/>
      <c r="I52" s="126"/>
      <c r="J52" s="126"/>
      <c r="K52" s="126"/>
      <c r="L52" s="126"/>
      <c r="M52" s="127"/>
      <c r="N52" s="125"/>
      <c r="O52" s="126"/>
      <c r="P52" s="126"/>
      <c r="Q52" s="126"/>
      <c r="R52" s="126"/>
      <c r="S52" s="126"/>
      <c r="T52" s="126"/>
      <c r="U52" s="126"/>
      <c r="V52" s="127"/>
      <c r="W52" s="125"/>
      <c r="X52" s="126"/>
      <c r="Y52" s="126"/>
      <c r="Z52" s="126"/>
      <c r="AA52" s="126"/>
      <c r="AB52" s="126"/>
      <c r="AC52" s="126"/>
      <c r="AD52" s="126"/>
      <c r="AE52" s="127"/>
    </row>
    <row r="53" spans="1:31" x14ac:dyDescent="0.4">
      <c r="A53" s="60">
        <v>49</v>
      </c>
      <c r="B53" s="51" t="str">
        <f>IF(②氏名・生年月日・入卒!B54="","",VLOOKUP(A53,②氏名・生年月日・入卒!$A$6:$D$105,2))</f>
        <v/>
      </c>
      <c r="C53" s="51" t="str">
        <f>IF(②氏名・生年月日・入卒!B54="","",VLOOKUP(A53,②氏名・生年月日・入卒!$A$6:$D$105,3))</f>
        <v/>
      </c>
      <c r="D53" s="151" t="str">
        <f>IF(②氏名・生年月日・入卒!B54="","",VLOOKUP(A53,②氏名・生年月日・入卒!$A$6:$D$105,4))</f>
        <v/>
      </c>
      <c r="E53" s="125"/>
      <c r="F53" s="126"/>
      <c r="G53" s="126"/>
      <c r="H53" s="126"/>
      <c r="I53" s="126"/>
      <c r="J53" s="126"/>
      <c r="K53" s="126"/>
      <c r="L53" s="126"/>
      <c r="M53" s="127"/>
      <c r="N53" s="125"/>
      <c r="O53" s="126"/>
      <c r="P53" s="126"/>
      <c r="Q53" s="126"/>
      <c r="R53" s="126"/>
      <c r="S53" s="126"/>
      <c r="T53" s="126"/>
      <c r="U53" s="126"/>
      <c r="V53" s="127"/>
      <c r="W53" s="125"/>
      <c r="X53" s="126"/>
      <c r="Y53" s="126"/>
      <c r="Z53" s="126"/>
      <c r="AA53" s="126"/>
      <c r="AB53" s="126"/>
      <c r="AC53" s="126"/>
      <c r="AD53" s="126"/>
      <c r="AE53" s="127"/>
    </row>
    <row r="54" spans="1:31" x14ac:dyDescent="0.4">
      <c r="A54" s="60">
        <v>50</v>
      </c>
      <c r="B54" s="51" t="str">
        <f>IF(②氏名・生年月日・入卒!B55="","",VLOOKUP(A54,②氏名・生年月日・入卒!$A$6:$D$105,2))</f>
        <v/>
      </c>
      <c r="C54" s="51" t="str">
        <f>IF(②氏名・生年月日・入卒!B55="","",VLOOKUP(A54,②氏名・生年月日・入卒!$A$6:$D$105,3))</f>
        <v/>
      </c>
      <c r="D54" s="151" t="str">
        <f>IF(②氏名・生年月日・入卒!B55="","",VLOOKUP(A54,②氏名・生年月日・入卒!$A$6:$D$105,4))</f>
        <v/>
      </c>
      <c r="E54" s="125"/>
      <c r="F54" s="126"/>
      <c r="G54" s="126"/>
      <c r="H54" s="126"/>
      <c r="I54" s="126"/>
      <c r="J54" s="126"/>
      <c r="K54" s="126"/>
      <c r="L54" s="126"/>
      <c r="M54" s="127"/>
      <c r="N54" s="125"/>
      <c r="O54" s="126"/>
      <c r="P54" s="126"/>
      <c r="Q54" s="126"/>
      <c r="R54" s="126"/>
      <c r="S54" s="126"/>
      <c r="T54" s="126"/>
      <c r="U54" s="126"/>
      <c r="V54" s="127"/>
      <c r="W54" s="125"/>
      <c r="X54" s="126"/>
      <c r="Y54" s="126"/>
      <c r="Z54" s="126"/>
      <c r="AA54" s="126"/>
      <c r="AB54" s="126"/>
      <c r="AC54" s="126"/>
      <c r="AD54" s="126"/>
      <c r="AE54" s="127"/>
    </row>
    <row r="55" spans="1:31" x14ac:dyDescent="0.4">
      <c r="A55" s="60">
        <v>51</v>
      </c>
      <c r="B55" s="51" t="str">
        <f>IF(②氏名・生年月日・入卒!B56="","",VLOOKUP(A55,②氏名・生年月日・入卒!$A$6:$D$105,2))</f>
        <v/>
      </c>
      <c r="C55" s="51" t="str">
        <f>IF(②氏名・生年月日・入卒!B56="","",VLOOKUP(A55,②氏名・生年月日・入卒!$A$6:$D$105,3))</f>
        <v/>
      </c>
      <c r="D55" s="151" t="str">
        <f>IF(②氏名・生年月日・入卒!B56="","",VLOOKUP(A55,②氏名・生年月日・入卒!$A$6:$D$105,4))</f>
        <v/>
      </c>
      <c r="E55" s="125"/>
      <c r="F55" s="126"/>
      <c r="G55" s="126"/>
      <c r="H55" s="126"/>
      <c r="I55" s="126"/>
      <c r="J55" s="126"/>
      <c r="K55" s="126"/>
      <c r="L55" s="126"/>
      <c r="M55" s="127"/>
      <c r="N55" s="125"/>
      <c r="O55" s="126"/>
      <c r="P55" s="126"/>
      <c r="Q55" s="126"/>
      <c r="R55" s="126"/>
      <c r="S55" s="126"/>
      <c r="T55" s="126"/>
      <c r="U55" s="126"/>
      <c r="V55" s="127"/>
      <c r="W55" s="125"/>
      <c r="X55" s="126"/>
      <c r="Y55" s="126"/>
      <c r="Z55" s="126"/>
      <c r="AA55" s="126"/>
      <c r="AB55" s="126"/>
      <c r="AC55" s="126"/>
      <c r="AD55" s="126"/>
      <c r="AE55" s="127"/>
    </row>
    <row r="56" spans="1:31" x14ac:dyDescent="0.4">
      <c r="A56" s="60">
        <v>52</v>
      </c>
      <c r="B56" s="51" t="str">
        <f>IF(②氏名・生年月日・入卒!B57="","",VLOOKUP(A56,②氏名・生年月日・入卒!$A$6:$D$105,2))</f>
        <v/>
      </c>
      <c r="C56" s="51" t="str">
        <f>IF(②氏名・生年月日・入卒!B57="","",VLOOKUP(A56,②氏名・生年月日・入卒!$A$6:$D$105,3))</f>
        <v/>
      </c>
      <c r="D56" s="151" t="str">
        <f>IF(②氏名・生年月日・入卒!B57="","",VLOOKUP(A56,②氏名・生年月日・入卒!$A$6:$D$105,4))</f>
        <v/>
      </c>
      <c r="E56" s="125"/>
      <c r="F56" s="126"/>
      <c r="G56" s="126"/>
      <c r="H56" s="126"/>
      <c r="I56" s="126"/>
      <c r="J56" s="126"/>
      <c r="K56" s="126"/>
      <c r="L56" s="126"/>
      <c r="M56" s="127"/>
      <c r="N56" s="125"/>
      <c r="O56" s="126"/>
      <c r="P56" s="126"/>
      <c r="Q56" s="126"/>
      <c r="R56" s="126"/>
      <c r="S56" s="126"/>
      <c r="T56" s="126"/>
      <c r="U56" s="126"/>
      <c r="V56" s="127"/>
      <c r="W56" s="125"/>
      <c r="X56" s="126"/>
      <c r="Y56" s="126"/>
      <c r="Z56" s="126"/>
      <c r="AA56" s="126"/>
      <c r="AB56" s="126"/>
      <c r="AC56" s="126"/>
      <c r="AD56" s="126"/>
      <c r="AE56" s="127"/>
    </row>
    <row r="57" spans="1:31" x14ac:dyDescent="0.4">
      <c r="A57" s="60">
        <v>53</v>
      </c>
      <c r="B57" s="51" t="str">
        <f>IF(②氏名・生年月日・入卒!B58="","",VLOOKUP(A57,②氏名・生年月日・入卒!$A$6:$D$105,2))</f>
        <v/>
      </c>
      <c r="C57" s="51" t="str">
        <f>IF(②氏名・生年月日・入卒!B58="","",VLOOKUP(A57,②氏名・生年月日・入卒!$A$6:$D$105,3))</f>
        <v/>
      </c>
      <c r="D57" s="151" t="str">
        <f>IF(②氏名・生年月日・入卒!B58="","",VLOOKUP(A57,②氏名・生年月日・入卒!$A$6:$D$105,4))</f>
        <v/>
      </c>
      <c r="E57" s="125"/>
      <c r="F57" s="126"/>
      <c r="G57" s="126"/>
      <c r="H57" s="126"/>
      <c r="I57" s="126"/>
      <c r="J57" s="126"/>
      <c r="K57" s="126"/>
      <c r="L57" s="126"/>
      <c r="M57" s="127"/>
      <c r="N57" s="125"/>
      <c r="O57" s="126"/>
      <c r="P57" s="126"/>
      <c r="Q57" s="126"/>
      <c r="R57" s="126"/>
      <c r="S57" s="126"/>
      <c r="T57" s="126"/>
      <c r="U57" s="126"/>
      <c r="V57" s="127"/>
      <c r="W57" s="125"/>
      <c r="X57" s="126"/>
      <c r="Y57" s="126"/>
      <c r="Z57" s="126"/>
      <c r="AA57" s="126"/>
      <c r="AB57" s="126"/>
      <c r="AC57" s="126"/>
      <c r="AD57" s="126"/>
      <c r="AE57" s="127"/>
    </row>
    <row r="58" spans="1:31" x14ac:dyDescent="0.4">
      <c r="A58" s="60">
        <v>54</v>
      </c>
      <c r="B58" s="51" t="str">
        <f>IF(②氏名・生年月日・入卒!B59="","",VLOOKUP(A58,②氏名・生年月日・入卒!$A$6:$D$105,2))</f>
        <v/>
      </c>
      <c r="C58" s="51" t="str">
        <f>IF(②氏名・生年月日・入卒!B59="","",VLOOKUP(A58,②氏名・生年月日・入卒!$A$6:$D$105,3))</f>
        <v/>
      </c>
      <c r="D58" s="151" t="str">
        <f>IF(②氏名・生年月日・入卒!B59="","",VLOOKUP(A58,②氏名・生年月日・入卒!$A$6:$D$105,4))</f>
        <v/>
      </c>
      <c r="E58" s="125"/>
      <c r="F58" s="126"/>
      <c r="G58" s="126"/>
      <c r="H58" s="126"/>
      <c r="I58" s="126"/>
      <c r="J58" s="126"/>
      <c r="K58" s="126"/>
      <c r="L58" s="126"/>
      <c r="M58" s="127"/>
      <c r="N58" s="125"/>
      <c r="O58" s="126"/>
      <c r="P58" s="126"/>
      <c r="Q58" s="126"/>
      <c r="R58" s="126"/>
      <c r="S58" s="126"/>
      <c r="T58" s="126"/>
      <c r="U58" s="126"/>
      <c r="V58" s="127"/>
      <c r="W58" s="125"/>
      <c r="X58" s="126"/>
      <c r="Y58" s="126"/>
      <c r="Z58" s="126"/>
      <c r="AA58" s="126"/>
      <c r="AB58" s="126"/>
      <c r="AC58" s="126"/>
      <c r="AD58" s="126"/>
      <c r="AE58" s="127"/>
    </row>
    <row r="59" spans="1:31" x14ac:dyDescent="0.4">
      <c r="A59" s="60">
        <v>55</v>
      </c>
      <c r="B59" s="51" t="str">
        <f>IF(②氏名・生年月日・入卒!B60="","",VLOOKUP(A59,②氏名・生年月日・入卒!$A$6:$D$105,2))</f>
        <v/>
      </c>
      <c r="C59" s="51" t="str">
        <f>IF(②氏名・生年月日・入卒!B60="","",VLOOKUP(A59,②氏名・生年月日・入卒!$A$6:$D$105,3))</f>
        <v/>
      </c>
      <c r="D59" s="151" t="str">
        <f>IF(②氏名・生年月日・入卒!B60="","",VLOOKUP(A59,②氏名・生年月日・入卒!$A$6:$D$105,4))</f>
        <v/>
      </c>
      <c r="E59" s="125"/>
      <c r="F59" s="126"/>
      <c r="G59" s="126"/>
      <c r="H59" s="126"/>
      <c r="I59" s="126"/>
      <c r="J59" s="126"/>
      <c r="K59" s="126"/>
      <c r="L59" s="126"/>
      <c r="M59" s="127"/>
      <c r="N59" s="125"/>
      <c r="O59" s="126"/>
      <c r="P59" s="126"/>
      <c r="Q59" s="126"/>
      <c r="R59" s="126"/>
      <c r="S59" s="126"/>
      <c r="T59" s="126"/>
      <c r="U59" s="126"/>
      <c r="V59" s="127"/>
      <c r="W59" s="125"/>
      <c r="X59" s="126"/>
      <c r="Y59" s="126"/>
      <c r="Z59" s="126"/>
      <c r="AA59" s="126"/>
      <c r="AB59" s="126"/>
      <c r="AC59" s="126"/>
      <c r="AD59" s="126"/>
      <c r="AE59" s="127"/>
    </row>
    <row r="60" spans="1:31" x14ac:dyDescent="0.4">
      <c r="A60" s="60">
        <v>56</v>
      </c>
      <c r="B60" s="51" t="str">
        <f>IF(②氏名・生年月日・入卒!B61="","",VLOOKUP(A60,②氏名・生年月日・入卒!$A$6:$D$105,2))</f>
        <v/>
      </c>
      <c r="C60" s="51" t="str">
        <f>IF(②氏名・生年月日・入卒!B61="","",VLOOKUP(A60,②氏名・生年月日・入卒!$A$6:$D$105,3))</f>
        <v/>
      </c>
      <c r="D60" s="151" t="str">
        <f>IF(②氏名・生年月日・入卒!B61="","",VLOOKUP(A60,②氏名・生年月日・入卒!$A$6:$D$105,4))</f>
        <v/>
      </c>
      <c r="E60" s="125"/>
      <c r="F60" s="126"/>
      <c r="G60" s="126"/>
      <c r="H60" s="126"/>
      <c r="I60" s="126"/>
      <c r="J60" s="126"/>
      <c r="K60" s="126"/>
      <c r="L60" s="126"/>
      <c r="M60" s="127"/>
      <c r="N60" s="125"/>
      <c r="O60" s="126"/>
      <c r="P60" s="126"/>
      <c r="Q60" s="126"/>
      <c r="R60" s="126"/>
      <c r="S60" s="126"/>
      <c r="T60" s="126"/>
      <c r="U60" s="126"/>
      <c r="V60" s="127"/>
      <c r="W60" s="125"/>
      <c r="X60" s="126"/>
      <c r="Y60" s="126"/>
      <c r="Z60" s="126"/>
      <c r="AA60" s="126"/>
      <c r="AB60" s="126"/>
      <c r="AC60" s="126"/>
      <c r="AD60" s="126"/>
      <c r="AE60" s="127"/>
    </row>
    <row r="61" spans="1:31" x14ac:dyDescent="0.4">
      <c r="A61" s="60">
        <v>57</v>
      </c>
      <c r="B61" s="51" t="str">
        <f>IF(②氏名・生年月日・入卒!B62="","",VLOOKUP(A61,②氏名・生年月日・入卒!$A$6:$D$105,2))</f>
        <v/>
      </c>
      <c r="C61" s="51" t="str">
        <f>IF(②氏名・生年月日・入卒!B62="","",VLOOKUP(A61,②氏名・生年月日・入卒!$A$6:$D$105,3))</f>
        <v/>
      </c>
      <c r="D61" s="151" t="str">
        <f>IF(②氏名・生年月日・入卒!B62="","",VLOOKUP(A61,②氏名・生年月日・入卒!$A$6:$D$105,4))</f>
        <v/>
      </c>
      <c r="E61" s="125"/>
      <c r="F61" s="126"/>
      <c r="G61" s="126"/>
      <c r="H61" s="126"/>
      <c r="I61" s="126"/>
      <c r="J61" s="126"/>
      <c r="K61" s="126"/>
      <c r="L61" s="126"/>
      <c r="M61" s="127"/>
      <c r="N61" s="125"/>
      <c r="O61" s="126"/>
      <c r="P61" s="126"/>
      <c r="Q61" s="126"/>
      <c r="R61" s="126"/>
      <c r="S61" s="126"/>
      <c r="T61" s="126"/>
      <c r="U61" s="126"/>
      <c r="V61" s="127"/>
      <c r="W61" s="125"/>
      <c r="X61" s="126"/>
      <c r="Y61" s="126"/>
      <c r="Z61" s="126"/>
      <c r="AA61" s="126"/>
      <c r="AB61" s="126"/>
      <c r="AC61" s="126"/>
      <c r="AD61" s="126"/>
      <c r="AE61" s="127"/>
    </row>
    <row r="62" spans="1:31" x14ac:dyDescent="0.4">
      <c r="A62" s="60">
        <v>58</v>
      </c>
      <c r="B62" s="51" t="str">
        <f>IF(②氏名・生年月日・入卒!B63="","",VLOOKUP(A62,②氏名・生年月日・入卒!$A$6:$D$105,2))</f>
        <v/>
      </c>
      <c r="C62" s="51" t="str">
        <f>IF(②氏名・生年月日・入卒!B63="","",VLOOKUP(A62,②氏名・生年月日・入卒!$A$6:$D$105,3))</f>
        <v/>
      </c>
      <c r="D62" s="151" t="str">
        <f>IF(②氏名・生年月日・入卒!B63="","",VLOOKUP(A62,②氏名・生年月日・入卒!$A$6:$D$105,4))</f>
        <v/>
      </c>
      <c r="E62" s="125"/>
      <c r="F62" s="126"/>
      <c r="G62" s="126"/>
      <c r="H62" s="126"/>
      <c r="I62" s="126"/>
      <c r="J62" s="126"/>
      <c r="K62" s="126"/>
      <c r="L62" s="126"/>
      <c r="M62" s="127"/>
      <c r="N62" s="125"/>
      <c r="O62" s="126"/>
      <c r="P62" s="126"/>
      <c r="Q62" s="126"/>
      <c r="R62" s="126"/>
      <c r="S62" s="126"/>
      <c r="T62" s="126"/>
      <c r="U62" s="126"/>
      <c r="V62" s="127"/>
      <c r="W62" s="125"/>
      <c r="X62" s="126"/>
      <c r="Y62" s="126"/>
      <c r="Z62" s="126"/>
      <c r="AA62" s="126"/>
      <c r="AB62" s="126"/>
      <c r="AC62" s="126"/>
      <c r="AD62" s="126"/>
      <c r="AE62" s="127"/>
    </row>
    <row r="63" spans="1:31" x14ac:dyDescent="0.4">
      <c r="A63" s="60">
        <v>59</v>
      </c>
      <c r="B63" s="51" t="str">
        <f>IF(②氏名・生年月日・入卒!B64="","",VLOOKUP(A63,②氏名・生年月日・入卒!$A$6:$D$105,2))</f>
        <v/>
      </c>
      <c r="C63" s="51" t="str">
        <f>IF(②氏名・生年月日・入卒!B64="","",VLOOKUP(A63,②氏名・生年月日・入卒!$A$6:$D$105,3))</f>
        <v/>
      </c>
      <c r="D63" s="151" t="str">
        <f>IF(②氏名・生年月日・入卒!B64="","",VLOOKUP(A63,②氏名・生年月日・入卒!$A$6:$D$105,4))</f>
        <v/>
      </c>
      <c r="E63" s="125"/>
      <c r="F63" s="126"/>
      <c r="G63" s="126"/>
      <c r="H63" s="126"/>
      <c r="I63" s="126"/>
      <c r="J63" s="126"/>
      <c r="K63" s="126"/>
      <c r="L63" s="126"/>
      <c r="M63" s="127"/>
      <c r="N63" s="125"/>
      <c r="O63" s="126"/>
      <c r="P63" s="126"/>
      <c r="Q63" s="126"/>
      <c r="R63" s="126"/>
      <c r="S63" s="126"/>
      <c r="T63" s="126"/>
      <c r="U63" s="126"/>
      <c r="V63" s="127"/>
      <c r="W63" s="125"/>
      <c r="X63" s="126"/>
      <c r="Y63" s="126"/>
      <c r="Z63" s="126"/>
      <c r="AA63" s="126"/>
      <c r="AB63" s="126"/>
      <c r="AC63" s="126"/>
      <c r="AD63" s="126"/>
      <c r="AE63" s="127"/>
    </row>
    <row r="64" spans="1:31" x14ac:dyDescent="0.4">
      <c r="A64" s="60">
        <v>60</v>
      </c>
      <c r="B64" s="51" t="str">
        <f>IF(②氏名・生年月日・入卒!B65="","",VLOOKUP(A64,②氏名・生年月日・入卒!$A$6:$D$105,2))</f>
        <v/>
      </c>
      <c r="C64" s="51" t="str">
        <f>IF(②氏名・生年月日・入卒!B65="","",VLOOKUP(A64,②氏名・生年月日・入卒!$A$6:$D$105,3))</f>
        <v/>
      </c>
      <c r="D64" s="151" t="str">
        <f>IF(②氏名・生年月日・入卒!B65="","",VLOOKUP(A64,②氏名・生年月日・入卒!$A$6:$D$105,4))</f>
        <v/>
      </c>
      <c r="E64" s="125"/>
      <c r="F64" s="126"/>
      <c r="G64" s="126"/>
      <c r="H64" s="126"/>
      <c r="I64" s="126"/>
      <c r="J64" s="126"/>
      <c r="K64" s="126"/>
      <c r="L64" s="126"/>
      <c r="M64" s="127"/>
      <c r="N64" s="125"/>
      <c r="O64" s="126"/>
      <c r="P64" s="126"/>
      <c r="Q64" s="126"/>
      <c r="R64" s="126"/>
      <c r="S64" s="126"/>
      <c r="T64" s="126"/>
      <c r="U64" s="126"/>
      <c r="V64" s="127"/>
      <c r="W64" s="125"/>
      <c r="X64" s="126"/>
      <c r="Y64" s="126"/>
      <c r="Z64" s="126"/>
      <c r="AA64" s="126"/>
      <c r="AB64" s="126"/>
      <c r="AC64" s="126"/>
      <c r="AD64" s="126"/>
      <c r="AE64" s="127"/>
    </row>
    <row r="65" spans="1:31" x14ac:dyDescent="0.4">
      <c r="A65" s="60">
        <v>61</v>
      </c>
      <c r="B65" s="51" t="str">
        <f>IF(②氏名・生年月日・入卒!B66="","",VLOOKUP(A65,②氏名・生年月日・入卒!$A$6:$D$105,2))</f>
        <v/>
      </c>
      <c r="C65" s="51" t="str">
        <f>IF(②氏名・生年月日・入卒!B66="","",VLOOKUP(A65,②氏名・生年月日・入卒!$A$6:$D$105,3))</f>
        <v/>
      </c>
      <c r="D65" s="151" t="str">
        <f>IF(②氏名・生年月日・入卒!B66="","",VLOOKUP(A65,②氏名・生年月日・入卒!$A$6:$D$105,4))</f>
        <v/>
      </c>
      <c r="E65" s="125"/>
      <c r="F65" s="126"/>
      <c r="G65" s="126"/>
      <c r="H65" s="126"/>
      <c r="I65" s="126"/>
      <c r="J65" s="126"/>
      <c r="K65" s="126"/>
      <c r="L65" s="126"/>
      <c r="M65" s="127"/>
      <c r="N65" s="125"/>
      <c r="O65" s="126"/>
      <c r="P65" s="126"/>
      <c r="Q65" s="126"/>
      <c r="R65" s="126"/>
      <c r="S65" s="126"/>
      <c r="T65" s="126"/>
      <c r="U65" s="126"/>
      <c r="V65" s="127"/>
      <c r="W65" s="125"/>
      <c r="X65" s="126"/>
      <c r="Y65" s="126"/>
      <c r="Z65" s="126"/>
      <c r="AA65" s="126"/>
      <c r="AB65" s="126"/>
      <c r="AC65" s="126"/>
      <c r="AD65" s="126"/>
      <c r="AE65" s="127"/>
    </row>
    <row r="66" spans="1:31" x14ac:dyDescent="0.4">
      <c r="A66" s="60">
        <v>62</v>
      </c>
      <c r="B66" s="51" t="str">
        <f>IF(②氏名・生年月日・入卒!B67="","",VLOOKUP(A66,②氏名・生年月日・入卒!$A$6:$D$105,2))</f>
        <v/>
      </c>
      <c r="C66" s="51" t="str">
        <f>IF(②氏名・生年月日・入卒!B67="","",VLOOKUP(A66,②氏名・生年月日・入卒!$A$6:$D$105,3))</f>
        <v/>
      </c>
      <c r="D66" s="151" t="str">
        <f>IF(②氏名・生年月日・入卒!B67="","",VLOOKUP(A66,②氏名・生年月日・入卒!$A$6:$D$105,4))</f>
        <v/>
      </c>
      <c r="E66" s="125"/>
      <c r="F66" s="126"/>
      <c r="G66" s="126"/>
      <c r="H66" s="126"/>
      <c r="I66" s="126"/>
      <c r="J66" s="126"/>
      <c r="K66" s="126"/>
      <c r="L66" s="126"/>
      <c r="M66" s="127"/>
      <c r="N66" s="125"/>
      <c r="O66" s="126"/>
      <c r="P66" s="126"/>
      <c r="Q66" s="126"/>
      <c r="R66" s="126"/>
      <c r="S66" s="126"/>
      <c r="T66" s="126"/>
      <c r="U66" s="126"/>
      <c r="V66" s="127"/>
      <c r="W66" s="125"/>
      <c r="X66" s="126"/>
      <c r="Y66" s="126"/>
      <c r="Z66" s="126"/>
      <c r="AA66" s="126"/>
      <c r="AB66" s="126"/>
      <c r="AC66" s="126"/>
      <c r="AD66" s="126"/>
      <c r="AE66" s="127"/>
    </row>
    <row r="67" spans="1:31" x14ac:dyDescent="0.4">
      <c r="A67" s="60">
        <v>63</v>
      </c>
      <c r="B67" s="51" t="str">
        <f>IF(②氏名・生年月日・入卒!B68="","",VLOOKUP(A67,②氏名・生年月日・入卒!$A$6:$D$105,2))</f>
        <v/>
      </c>
      <c r="C67" s="51" t="str">
        <f>IF(②氏名・生年月日・入卒!B68="","",VLOOKUP(A67,②氏名・生年月日・入卒!$A$6:$D$105,3))</f>
        <v/>
      </c>
      <c r="D67" s="151" t="str">
        <f>IF(②氏名・生年月日・入卒!B68="","",VLOOKUP(A67,②氏名・生年月日・入卒!$A$6:$D$105,4))</f>
        <v/>
      </c>
      <c r="E67" s="125"/>
      <c r="F67" s="126"/>
      <c r="G67" s="126"/>
      <c r="H67" s="126"/>
      <c r="I67" s="126"/>
      <c r="J67" s="126"/>
      <c r="K67" s="126"/>
      <c r="L67" s="126"/>
      <c r="M67" s="127"/>
      <c r="N67" s="125"/>
      <c r="O67" s="126"/>
      <c r="P67" s="126"/>
      <c r="Q67" s="126"/>
      <c r="R67" s="126"/>
      <c r="S67" s="126"/>
      <c r="T67" s="126"/>
      <c r="U67" s="126"/>
      <c r="V67" s="127"/>
      <c r="W67" s="125"/>
      <c r="X67" s="126"/>
      <c r="Y67" s="126"/>
      <c r="Z67" s="126"/>
      <c r="AA67" s="126"/>
      <c r="AB67" s="126"/>
      <c r="AC67" s="126"/>
      <c r="AD67" s="126"/>
      <c r="AE67" s="127"/>
    </row>
    <row r="68" spans="1:31" x14ac:dyDescent="0.4">
      <c r="A68" s="60">
        <v>64</v>
      </c>
      <c r="B68" s="51" t="str">
        <f>IF(②氏名・生年月日・入卒!B69="","",VLOOKUP(A68,②氏名・生年月日・入卒!$A$6:$D$105,2))</f>
        <v/>
      </c>
      <c r="C68" s="51" t="str">
        <f>IF(②氏名・生年月日・入卒!B69="","",VLOOKUP(A68,②氏名・生年月日・入卒!$A$6:$D$105,3))</f>
        <v/>
      </c>
      <c r="D68" s="151" t="str">
        <f>IF(②氏名・生年月日・入卒!B69="","",VLOOKUP(A68,②氏名・生年月日・入卒!$A$6:$D$105,4))</f>
        <v/>
      </c>
      <c r="E68" s="125"/>
      <c r="F68" s="126"/>
      <c r="G68" s="126"/>
      <c r="H68" s="126"/>
      <c r="I68" s="126"/>
      <c r="J68" s="126"/>
      <c r="K68" s="126"/>
      <c r="L68" s="126"/>
      <c r="M68" s="127"/>
      <c r="N68" s="125"/>
      <c r="O68" s="126"/>
      <c r="P68" s="126"/>
      <c r="Q68" s="126"/>
      <c r="R68" s="126"/>
      <c r="S68" s="126"/>
      <c r="T68" s="126"/>
      <c r="U68" s="126"/>
      <c r="V68" s="127"/>
      <c r="W68" s="125"/>
      <c r="X68" s="126"/>
      <c r="Y68" s="126"/>
      <c r="Z68" s="126"/>
      <c r="AA68" s="126"/>
      <c r="AB68" s="126"/>
      <c r="AC68" s="126"/>
      <c r="AD68" s="126"/>
      <c r="AE68" s="127"/>
    </row>
    <row r="69" spans="1:31" x14ac:dyDescent="0.4">
      <c r="A69" s="60">
        <v>65</v>
      </c>
      <c r="B69" s="51" t="str">
        <f>IF(②氏名・生年月日・入卒!B70="","",VLOOKUP(A69,②氏名・生年月日・入卒!$A$6:$D$105,2))</f>
        <v/>
      </c>
      <c r="C69" s="51" t="str">
        <f>IF(②氏名・生年月日・入卒!B70="","",VLOOKUP(A69,②氏名・生年月日・入卒!$A$6:$D$105,3))</f>
        <v/>
      </c>
      <c r="D69" s="151" t="str">
        <f>IF(②氏名・生年月日・入卒!B70="","",VLOOKUP(A69,②氏名・生年月日・入卒!$A$6:$D$105,4))</f>
        <v/>
      </c>
      <c r="E69" s="125"/>
      <c r="F69" s="126"/>
      <c r="G69" s="126"/>
      <c r="H69" s="126"/>
      <c r="I69" s="126"/>
      <c r="J69" s="126"/>
      <c r="K69" s="126"/>
      <c r="L69" s="126"/>
      <c r="M69" s="127"/>
      <c r="N69" s="125"/>
      <c r="O69" s="126"/>
      <c r="P69" s="126"/>
      <c r="Q69" s="126"/>
      <c r="R69" s="126"/>
      <c r="S69" s="126"/>
      <c r="T69" s="126"/>
      <c r="U69" s="126"/>
      <c r="V69" s="127"/>
      <c r="W69" s="125"/>
      <c r="X69" s="126"/>
      <c r="Y69" s="126"/>
      <c r="Z69" s="126"/>
      <c r="AA69" s="126"/>
      <c r="AB69" s="126"/>
      <c r="AC69" s="126"/>
      <c r="AD69" s="126"/>
      <c r="AE69" s="127"/>
    </row>
    <row r="70" spans="1:31" x14ac:dyDescent="0.4">
      <c r="A70" s="60">
        <v>66</v>
      </c>
      <c r="B70" s="51" t="str">
        <f>IF(②氏名・生年月日・入卒!B71="","",VLOOKUP(A70,②氏名・生年月日・入卒!$A$6:$D$105,2))</f>
        <v/>
      </c>
      <c r="C70" s="51" t="str">
        <f>IF(②氏名・生年月日・入卒!B71="","",VLOOKUP(A70,②氏名・生年月日・入卒!$A$6:$D$105,3))</f>
        <v/>
      </c>
      <c r="D70" s="151" t="str">
        <f>IF(②氏名・生年月日・入卒!B71="","",VLOOKUP(A70,②氏名・生年月日・入卒!$A$6:$D$105,4))</f>
        <v/>
      </c>
      <c r="E70" s="125"/>
      <c r="F70" s="126"/>
      <c r="G70" s="126"/>
      <c r="H70" s="126"/>
      <c r="I70" s="126"/>
      <c r="J70" s="126"/>
      <c r="K70" s="126"/>
      <c r="L70" s="126"/>
      <c r="M70" s="127"/>
      <c r="N70" s="125"/>
      <c r="O70" s="126"/>
      <c r="P70" s="126"/>
      <c r="Q70" s="126"/>
      <c r="R70" s="126"/>
      <c r="S70" s="126"/>
      <c r="T70" s="126"/>
      <c r="U70" s="126"/>
      <c r="V70" s="127"/>
      <c r="W70" s="125"/>
      <c r="X70" s="126"/>
      <c r="Y70" s="126"/>
      <c r="Z70" s="126"/>
      <c r="AA70" s="126"/>
      <c r="AB70" s="126"/>
      <c r="AC70" s="126"/>
      <c r="AD70" s="126"/>
      <c r="AE70" s="127"/>
    </row>
    <row r="71" spans="1:31" x14ac:dyDescent="0.4">
      <c r="A71" s="60">
        <v>67</v>
      </c>
      <c r="B71" s="51" t="str">
        <f>IF(②氏名・生年月日・入卒!B72="","",VLOOKUP(A71,②氏名・生年月日・入卒!$A$6:$D$105,2))</f>
        <v/>
      </c>
      <c r="C71" s="51" t="str">
        <f>IF(②氏名・生年月日・入卒!B72="","",VLOOKUP(A71,②氏名・生年月日・入卒!$A$6:$D$105,3))</f>
        <v/>
      </c>
      <c r="D71" s="151" t="str">
        <f>IF(②氏名・生年月日・入卒!B72="","",VLOOKUP(A71,②氏名・生年月日・入卒!$A$6:$D$105,4))</f>
        <v/>
      </c>
      <c r="E71" s="125"/>
      <c r="F71" s="126"/>
      <c r="G71" s="126"/>
      <c r="H71" s="126"/>
      <c r="I71" s="126"/>
      <c r="J71" s="126"/>
      <c r="K71" s="126"/>
      <c r="L71" s="126"/>
      <c r="M71" s="127"/>
      <c r="N71" s="125"/>
      <c r="O71" s="126"/>
      <c r="P71" s="126"/>
      <c r="Q71" s="126"/>
      <c r="R71" s="126"/>
      <c r="S71" s="126"/>
      <c r="T71" s="126"/>
      <c r="U71" s="126"/>
      <c r="V71" s="127"/>
      <c r="W71" s="125"/>
      <c r="X71" s="126"/>
      <c r="Y71" s="126"/>
      <c r="Z71" s="126"/>
      <c r="AA71" s="126"/>
      <c r="AB71" s="126"/>
      <c r="AC71" s="126"/>
      <c r="AD71" s="126"/>
      <c r="AE71" s="127"/>
    </row>
    <row r="72" spans="1:31" x14ac:dyDescent="0.4">
      <c r="A72" s="60">
        <v>68</v>
      </c>
      <c r="B72" s="51" t="str">
        <f>IF(②氏名・生年月日・入卒!B73="","",VLOOKUP(A72,②氏名・生年月日・入卒!$A$6:$D$105,2))</f>
        <v/>
      </c>
      <c r="C72" s="51" t="str">
        <f>IF(②氏名・生年月日・入卒!B73="","",VLOOKUP(A72,②氏名・生年月日・入卒!$A$6:$D$105,3))</f>
        <v/>
      </c>
      <c r="D72" s="151" t="str">
        <f>IF(②氏名・生年月日・入卒!B73="","",VLOOKUP(A72,②氏名・生年月日・入卒!$A$6:$D$105,4))</f>
        <v/>
      </c>
      <c r="E72" s="125"/>
      <c r="F72" s="126"/>
      <c r="G72" s="126"/>
      <c r="H72" s="126"/>
      <c r="I72" s="126"/>
      <c r="J72" s="126"/>
      <c r="K72" s="126"/>
      <c r="L72" s="126"/>
      <c r="M72" s="127"/>
      <c r="N72" s="125"/>
      <c r="O72" s="126"/>
      <c r="P72" s="126"/>
      <c r="Q72" s="126"/>
      <c r="R72" s="126"/>
      <c r="S72" s="126"/>
      <c r="T72" s="126"/>
      <c r="U72" s="126"/>
      <c r="V72" s="127"/>
      <c r="W72" s="125"/>
      <c r="X72" s="126"/>
      <c r="Y72" s="126"/>
      <c r="Z72" s="126"/>
      <c r="AA72" s="126"/>
      <c r="AB72" s="126"/>
      <c r="AC72" s="126"/>
      <c r="AD72" s="126"/>
      <c r="AE72" s="127"/>
    </row>
    <row r="73" spans="1:31" x14ac:dyDescent="0.4">
      <c r="A73" s="60">
        <v>69</v>
      </c>
      <c r="B73" s="51" t="str">
        <f>IF(②氏名・生年月日・入卒!B74="","",VLOOKUP(A73,②氏名・生年月日・入卒!$A$6:$D$105,2))</f>
        <v/>
      </c>
      <c r="C73" s="51" t="str">
        <f>IF(②氏名・生年月日・入卒!B74="","",VLOOKUP(A73,②氏名・生年月日・入卒!$A$6:$D$105,3))</f>
        <v/>
      </c>
      <c r="D73" s="151" t="str">
        <f>IF(②氏名・生年月日・入卒!B74="","",VLOOKUP(A73,②氏名・生年月日・入卒!$A$6:$D$105,4))</f>
        <v/>
      </c>
      <c r="E73" s="125"/>
      <c r="F73" s="126"/>
      <c r="G73" s="126"/>
      <c r="H73" s="126"/>
      <c r="I73" s="126"/>
      <c r="J73" s="126"/>
      <c r="K73" s="126"/>
      <c r="L73" s="126"/>
      <c r="M73" s="127"/>
      <c r="N73" s="125"/>
      <c r="O73" s="126"/>
      <c r="P73" s="126"/>
      <c r="Q73" s="126"/>
      <c r="R73" s="126"/>
      <c r="S73" s="126"/>
      <c r="T73" s="126"/>
      <c r="U73" s="126"/>
      <c r="V73" s="127"/>
      <c r="W73" s="125"/>
      <c r="X73" s="126"/>
      <c r="Y73" s="126"/>
      <c r="Z73" s="126"/>
      <c r="AA73" s="126"/>
      <c r="AB73" s="126"/>
      <c r="AC73" s="126"/>
      <c r="AD73" s="126"/>
      <c r="AE73" s="127"/>
    </row>
    <row r="74" spans="1:31" x14ac:dyDescent="0.4">
      <c r="A74" s="60">
        <v>70</v>
      </c>
      <c r="B74" s="51" t="str">
        <f>IF(②氏名・生年月日・入卒!B75="","",VLOOKUP(A74,②氏名・生年月日・入卒!$A$6:$D$105,2))</f>
        <v/>
      </c>
      <c r="C74" s="51" t="str">
        <f>IF(②氏名・生年月日・入卒!B75="","",VLOOKUP(A74,②氏名・生年月日・入卒!$A$6:$D$105,3))</f>
        <v/>
      </c>
      <c r="D74" s="151" t="str">
        <f>IF(②氏名・生年月日・入卒!B75="","",VLOOKUP(A74,②氏名・生年月日・入卒!$A$6:$D$105,4))</f>
        <v/>
      </c>
      <c r="E74" s="125"/>
      <c r="F74" s="126"/>
      <c r="G74" s="126"/>
      <c r="H74" s="126"/>
      <c r="I74" s="126"/>
      <c r="J74" s="126"/>
      <c r="K74" s="126"/>
      <c r="L74" s="126"/>
      <c r="M74" s="127"/>
      <c r="N74" s="125"/>
      <c r="O74" s="126"/>
      <c r="P74" s="126"/>
      <c r="Q74" s="126"/>
      <c r="R74" s="126"/>
      <c r="S74" s="126"/>
      <c r="T74" s="126"/>
      <c r="U74" s="126"/>
      <c r="V74" s="127"/>
      <c r="W74" s="125"/>
      <c r="X74" s="126"/>
      <c r="Y74" s="126"/>
      <c r="Z74" s="126"/>
      <c r="AA74" s="126"/>
      <c r="AB74" s="126"/>
      <c r="AC74" s="126"/>
      <c r="AD74" s="126"/>
      <c r="AE74" s="127"/>
    </row>
    <row r="75" spans="1:31" x14ac:dyDescent="0.4">
      <c r="A75" s="60">
        <v>71</v>
      </c>
      <c r="B75" s="51" t="str">
        <f>IF(②氏名・生年月日・入卒!B76="","",VLOOKUP(A75,②氏名・生年月日・入卒!$A$6:$D$105,2))</f>
        <v/>
      </c>
      <c r="C75" s="51" t="str">
        <f>IF(②氏名・生年月日・入卒!B76="","",VLOOKUP(A75,②氏名・生年月日・入卒!$A$6:$D$105,3))</f>
        <v/>
      </c>
      <c r="D75" s="151" t="str">
        <f>IF(②氏名・生年月日・入卒!B76="","",VLOOKUP(A75,②氏名・生年月日・入卒!$A$6:$D$105,4))</f>
        <v/>
      </c>
      <c r="E75" s="125"/>
      <c r="F75" s="126"/>
      <c r="G75" s="126"/>
      <c r="H75" s="126"/>
      <c r="I75" s="126"/>
      <c r="J75" s="126"/>
      <c r="K75" s="126"/>
      <c r="L75" s="126"/>
      <c r="M75" s="127"/>
      <c r="N75" s="125"/>
      <c r="O75" s="126"/>
      <c r="P75" s="126"/>
      <c r="Q75" s="126"/>
      <c r="R75" s="126"/>
      <c r="S75" s="126"/>
      <c r="T75" s="126"/>
      <c r="U75" s="126"/>
      <c r="V75" s="127"/>
      <c r="W75" s="125"/>
      <c r="X75" s="126"/>
      <c r="Y75" s="126"/>
      <c r="Z75" s="126"/>
      <c r="AA75" s="126"/>
      <c r="AB75" s="126"/>
      <c r="AC75" s="126"/>
      <c r="AD75" s="126"/>
      <c r="AE75" s="127"/>
    </row>
    <row r="76" spans="1:31" x14ac:dyDescent="0.4">
      <c r="A76" s="60">
        <v>72</v>
      </c>
      <c r="B76" s="51" t="str">
        <f>IF(②氏名・生年月日・入卒!B77="","",VLOOKUP(A76,②氏名・生年月日・入卒!$A$6:$D$105,2))</f>
        <v/>
      </c>
      <c r="C76" s="51" t="str">
        <f>IF(②氏名・生年月日・入卒!B77="","",VLOOKUP(A76,②氏名・生年月日・入卒!$A$6:$D$105,3))</f>
        <v/>
      </c>
      <c r="D76" s="151" t="str">
        <f>IF(②氏名・生年月日・入卒!B77="","",VLOOKUP(A76,②氏名・生年月日・入卒!$A$6:$D$105,4))</f>
        <v/>
      </c>
      <c r="E76" s="125"/>
      <c r="F76" s="126"/>
      <c r="G76" s="126"/>
      <c r="H76" s="126"/>
      <c r="I76" s="126"/>
      <c r="J76" s="126"/>
      <c r="K76" s="126"/>
      <c r="L76" s="126"/>
      <c r="M76" s="127"/>
      <c r="N76" s="125"/>
      <c r="O76" s="126"/>
      <c r="P76" s="126"/>
      <c r="Q76" s="126"/>
      <c r="R76" s="126"/>
      <c r="S76" s="126"/>
      <c r="T76" s="126"/>
      <c r="U76" s="126"/>
      <c r="V76" s="127"/>
      <c r="W76" s="125"/>
      <c r="X76" s="126"/>
      <c r="Y76" s="126"/>
      <c r="Z76" s="126"/>
      <c r="AA76" s="126"/>
      <c r="AB76" s="126"/>
      <c r="AC76" s="126"/>
      <c r="AD76" s="126"/>
      <c r="AE76" s="127"/>
    </row>
    <row r="77" spans="1:31" x14ac:dyDescent="0.4">
      <c r="A77" s="60">
        <v>73</v>
      </c>
      <c r="B77" s="51" t="str">
        <f>IF(②氏名・生年月日・入卒!B78="","",VLOOKUP(A77,②氏名・生年月日・入卒!$A$6:$D$105,2))</f>
        <v/>
      </c>
      <c r="C77" s="51" t="str">
        <f>IF(②氏名・生年月日・入卒!B78="","",VLOOKUP(A77,②氏名・生年月日・入卒!$A$6:$D$105,3))</f>
        <v/>
      </c>
      <c r="D77" s="151" t="str">
        <f>IF(②氏名・生年月日・入卒!B78="","",VLOOKUP(A77,②氏名・生年月日・入卒!$A$6:$D$105,4))</f>
        <v/>
      </c>
      <c r="E77" s="125"/>
      <c r="F77" s="126"/>
      <c r="G77" s="126"/>
      <c r="H77" s="126"/>
      <c r="I77" s="126"/>
      <c r="J77" s="126"/>
      <c r="K77" s="126"/>
      <c r="L77" s="126"/>
      <c r="M77" s="127"/>
      <c r="N77" s="125"/>
      <c r="O77" s="126"/>
      <c r="P77" s="126"/>
      <c r="Q77" s="126"/>
      <c r="R77" s="126"/>
      <c r="S77" s="126"/>
      <c r="T77" s="126"/>
      <c r="U77" s="126"/>
      <c r="V77" s="127"/>
      <c r="W77" s="125"/>
      <c r="X77" s="126"/>
      <c r="Y77" s="126"/>
      <c r="Z77" s="126"/>
      <c r="AA77" s="126"/>
      <c r="AB77" s="126"/>
      <c r="AC77" s="126"/>
      <c r="AD77" s="126"/>
      <c r="AE77" s="127"/>
    </row>
    <row r="78" spans="1:31" x14ac:dyDescent="0.4">
      <c r="A78" s="60">
        <v>74</v>
      </c>
      <c r="B78" s="51" t="str">
        <f>IF(②氏名・生年月日・入卒!B79="","",VLOOKUP(A78,②氏名・生年月日・入卒!$A$6:$D$105,2))</f>
        <v/>
      </c>
      <c r="C78" s="51" t="str">
        <f>IF(②氏名・生年月日・入卒!B79="","",VLOOKUP(A78,②氏名・生年月日・入卒!$A$6:$D$105,3))</f>
        <v/>
      </c>
      <c r="D78" s="151" t="str">
        <f>IF(②氏名・生年月日・入卒!B79="","",VLOOKUP(A78,②氏名・生年月日・入卒!$A$6:$D$105,4))</f>
        <v/>
      </c>
      <c r="E78" s="125"/>
      <c r="F78" s="126"/>
      <c r="G78" s="126"/>
      <c r="H78" s="126"/>
      <c r="I78" s="126"/>
      <c r="J78" s="126"/>
      <c r="K78" s="126"/>
      <c r="L78" s="126"/>
      <c r="M78" s="127"/>
      <c r="N78" s="125"/>
      <c r="O78" s="126"/>
      <c r="P78" s="126"/>
      <c r="Q78" s="126"/>
      <c r="R78" s="126"/>
      <c r="S78" s="126"/>
      <c r="T78" s="126"/>
      <c r="U78" s="126"/>
      <c r="V78" s="127"/>
      <c r="W78" s="125"/>
      <c r="X78" s="126"/>
      <c r="Y78" s="126"/>
      <c r="Z78" s="126"/>
      <c r="AA78" s="126"/>
      <c r="AB78" s="126"/>
      <c r="AC78" s="126"/>
      <c r="AD78" s="126"/>
      <c r="AE78" s="127"/>
    </row>
    <row r="79" spans="1:31" x14ac:dyDescent="0.4">
      <c r="A79" s="60">
        <v>75</v>
      </c>
      <c r="B79" s="51" t="str">
        <f>IF(②氏名・生年月日・入卒!B80="","",VLOOKUP(A79,②氏名・生年月日・入卒!$A$6:$D$105,2))</f>
        <v/>
      </c>
      <c r="C79" s="51" t="str">
        <f>IF(②氏名・生年月日・入卒!B80="","",VLOOKUP(A79,②氏名・生年月日・入卒!$A$6:$D$105,3))</f>
        <v/>
      </c>
      <c r="D79" s="151" t="str">
        <f>IF(②氏名・生年月日・入卒!B80="","",VLOOKUP(A79,②氏名・生年月日・入卒!$A$6:$D$105,4))</f>
        <v/>
      </c>
      <c r="E79" s="125"/>
      <c r="F79" s="126"/>
      <c r="G79" s="126"/>
      <c r="H79" s="126"/>
      <c r="I79" s="126"/>
      <c r="J79" s="126"/>
      <c r="K79" s="126"/>
      <c r="L79" s="126"/>
      <c r="M79" s="127"/>
      <c r="N79" s="125"/>
      <c r="O79" s="126"/>
      <c r="P79" s="126"/>
      <c r="Q79" s="126"/>
      <c r="R79" s="126"/>
      <c r="S79" s="126"/>
      <c r="T79" s="126"/>
      <c r="U79" s="126"/>
      <c r="V79" s="127"/>
      <c r="W79" s="125"/>
      <c r="X79" s="126"/>
      <c r="Y79" s="126"/>
      <c r="Z79" s="126"/>
      <c r="AA79" s="126"/>
      <c r="AB79" s="126"/>
      <c r="AC79" s="126"/>
      <c r="AD79" s="126"/>
      <c r="AE79" s="127"/>
    </row>
    <row r="80" spans="1:31" x14ac:dyDescent="0.4">
      <c r="A80" s="60">
        <v>76</v>
      </c>
      <c r="B80" s="51" t="str">
        <f>IF(②氏名・生年月日・入卒!B81="","",VLOOKUP(A80,②氏名・生年月日・入卒!$A$6:$D$105,2))</f>
        <v/>
      </c>
      <c r="C80" s="51" t="str">
        <f>IF(②氏名・生年月日・入卒!B81="","",VLOOKUP(A80,②氏名・生年月日・入卒!$A$6:$D$105,3))</f>
        <v/>
      </c>
      <c r="D80" s="151" t="str">
        <f>IF(②氏名・生年月日・入卒!B81="","",VLOOKUP(A80,②氏名・生年月日・入卒!$A$6:$D$105,4))</f>
        <v/>
      </c>
      <c r="E80" s="125"/>
      <c r="F80" s="126"/>
      <c r="G80" s="126"/>
      <c r="H80" s="126"/>
      <c r="I80" s="126"/>
      <c r="J80" s="126"/>
      <c r="K80" s="126"/>
      <c r="L80" s="126"/>
      <c r="M80" s="127"/>
      <c r="N80" s="125"/>
      <c r="O80" s="126"/>
      <c r="P80" s="126"/>
      <c r="Q80" s="126"/>
      <c r="R80" s="126"/>
      <c r="S80" s="126"/>
      <c r="T80" s="126"/>
      <c r="U80" s="126"/>
      <c r="V80" s="127"/>
      <c r="W80" s="125"/>
      <c r="X80" s="126"/>
      <c r="Y80" s="126"/>
      <c r="Z80" s="126"/>
      <c r="AA80" s="126"/>
      <c r="AB80" s="126"/>
      <c r="AC80" s="126"/>
      <c r="AD80" s="126"/>
      <c r="AE80" s="127"/>
    </row>
    <row r="81" spans="1:31" x14ac:dyDescent="0.4">
      <c r="A81" s="60">
        <v>77</v>
      </c>
      <c r="B81" s="51" t="str">
        <f>IF(②氏名・生年月日・入卒!B82="","",VLOOKUP(A81,②氏名・生年月日・入卒!$A$6:$D$105,2))</f>
        <v/>
      </c>
      <c r="C81" s="51" t="str">
        <f>IF(②氏名・生年月日・入卒!B82="","",VLOOKUP(A81,②氏名・生年月日・入卒!$A$6:$D$105,3))</f>
        <v/>
      </c>
      <c r="D81" s="151" t="str">
        <f>IF(②氏名・生年月日・入卒!B82="","",VLOOKUP(A81,②氏名・生年月日・入卒!$A$6:$D$105,4))</f>
        <v/>
      </c>
      <c r="E81" s="125"/>
      <c r="F81" s="126"/>
      <c r="G81" s="126"/>
      <c r="H81" s="126"/>
      <c r="I81" s="126"/>
      <c r="J81" s="126"/>
      <c r="K81" s="126"/>
      <c r="L81" s="126"/>
      <c r="M81" s="127"/>
      <c r="N81" s="125"/>
      <c r="O81" s="126"/>
      <c r="P81" s="126"/>
      <c r="Q81" s="126"/>
      <c r="R81" s="126"/>
      <c r="S81" s="126"/>
      <c r="T81" s="126"/>
      <c r="U81" s="126"/>
      <c r="V81" s="127"/>
      <c r="W81" s="125"/>
      <c r="X81" s="126"/>
      <c r="Y81" s="126"/>
      <c r="Z81" s="126"/>
      <c r="AA81" s="126"/>
      <c r="AB81" s="126"/>
      <c r="AC81" s="126"/>
      <c r="AD81" s="126"/>
      <c r="AE81" s="127"/>
    </row>
    <row r="82" spans="1:31" x14ac:dyDescent="0.4">
      <c r="A82" s="60">
        <v>78</v>
      </c>
      <c r="B82" s="51" t="str">
        <f>IF(②氏名・生年月日・入卒!B83="","",VLOOKUP(A82,②氏名・生年月日・入卒!$A$6:$D$105,2))</f>
        <v/>
      </c>
      <c r="C82" s="51" t="str">
        <f>IF(②氏名・生年月日・入卒!B83="","",VLOOKUP(A82,②氏名・生年月日・入卒!$A$6:$D$105,3))</f>
        <v/>
      </c>
      <c r="D82" s="151" t="str">
        <f>IF(②氏名・生年月日・入卒!B83="","",VLOOKUP(A82,②氏名・生年月日・入卒!$A$6:$D$105,4))</f>
        <v/>
      </c>
      <c r="E82" s="125"/>
      <c r="F82" s="126"/>
      <c r="G82" s="126"/>
      <c r="H82" s="126"/>
      <c r="I82" s="126"/>
      <c r="J82" s="126"/>
      <c r="K82" s="126"/>
      <c r="L82" s="126"/>
      <c r="M82" s="127"/>
      <c r="N82" s="125"/>
      <c r="O82" s="126"/>
      <c r="P82" s="126"/>
      <c r="Q82" s="126"/>
      <c r="R82" s="126"/>
      <c r="S82" s="126"/>
      <c r="T82" s="126"/>
      <c r="U82" s="126"/>
      <c r="V82" s="127"/>
      <c r="W82" s="125"/>
      <c r="X82" s="126"/>
      <c r="Y82" s="126"/>
      <c r="Z82" s="126"/>
      <c r="AA82" s="126"/>
      <c r="AB82" s="126"/>
      <c r="AC82" s="126"/>
      <c r="AD82" s="126"/>
      <c r="AE82" s="127"/>
    </row>
    <row r="83" spans="1:31" x14ac:dyDescent="0.4">
      <c r="A83" s="60">
        <v>79</v>
      </c>
      <c r="B83" s="51" t="str">
        <f>IF(②氏名・生年月日・入卒!B84="","",VLOOKUP(A83,②氏名・生年月日・入卒!$A$6:$D$105,2))</f>
        <v/>
      </c>
      <c r="C83" s="51" t="str">
        <f>IF(②氏名・生年月日・入卒!B84="","",VLOOKUP(A83,②氏名・生年月日・入卒!$A$6:$D$105,3))</f>
        <v/>
      </c>
      <c r="D83" s="151" t="str">
        <f>IF(②氏名・生年月日・入卒!B84="","",VLOOKUP(A83,②氏名・生年月日・入卒!$A$6:$D$105,4))</f>
        <v/>
      </c>
      <c r="E83" s="125"/>
      <c r="F83" s="126"/>
      <c r="G83" s="126"/>
      <c r="H83" s="126"/>
      <c r="I83" s="126"/>
      <c r="J83" s="126"/>
      <c r="K83" s="126"/>
      <c r="L83" s="126"/>
      <c r="M83" s="127"/>
      <c r="N83" s="125"/>
      <c r="O83" s="126"/>
      <c r="P83" s="126"/>
      <c r="Q83" s="126"/>
      <c r="R83" s="126"/>
      <c r="S83" s="126"/>
      <c r="T83" s="126"/>
      <c r="U83" s="126"/>
      <c r="V83" s="127"/>
      <c r="W83" s="125"/>
      <c r="X83" s="126"/>
      <c r="Y83" s="126"/>
      <c r="Z83" s="126"/>
      <c r="AA83" s="126"/>
      <c r="AB83" s="126"/>
      <c r="AC83" s="126"/>
      <c r="AD83" s="126"/>
      <c r="AE83" s="127"/>
    </row>
    <row r="84" spans="1:31" x14ac:dyDescent="0.4">
      <c r="A84" s="60">
        <v>80</v>
      </c>
      <c r="B84" s="51" t="str">
        <f>IF(②氏名・生年月日・入卒!B85="","",VLOOKUP(A84,②氏名・生年月日・入卒!$A$6:$D$105,2))</f>
        <v/>
      </c>
      <c r="C84" s="51" t="str">
        <f>IF(②氏名・生年月日・入卒!B85="","",VLOOKUP(A84,②氏名・生年月日・入卒!$A$6:$D$105,3))</f>
        <v/>
      </c>
      <c r="D84" s="151" t="str">
        <f>IF(②氏名・生年月日・入卒!B85="","",VLOOKUP(A84,②氏名・生年月日・入卒!$A$6:$D$105,4))</f>
        <v/>
      </c>
      <c r="E84" s="125"/>
      <c r="F84" s="126"/>
      <c r="G84" s="126"/>
      <c r="H84" s="126"/>
      <c r="I84" s="126"/>
      <c r="J84" s="126"/>
      <c r="K84" s="126"/>
      <c r="L84" s="126"/>
      <c r="M84" s="127"/>
      <c r="N84" s="125"/>
      <c r="O84" s="126"/>
      <c r="P84" s="126"/>
      <c r="Q84" s="126"/>
      <c r="R84" s="126"/>
      <c r="S84" s="126"/>
      <c r="T84" s="126"/>
      <c r="U84" s="126"/>
      <c r="V84" s="127"/>
      <c r="W84" s="125"/>
      <c r="X84" s="126"/>
      <c r="Y84" s="126"/>
      <c r="Z84" s="126"/>
      <c r="AA84" s="126"/>
      <c r="AB84" s="126"/>
      <c r="AC84" s="126"/>
      <c r="AD84" s="126"/>
      <c r="AE84" s="127"/>
    </row>
    <row r="85" spans="1:31" x14ac:dyDescent="0.4">
      <c r="A85" s="60">
        <v>81</v>
      </c>
      <c r="B85" s="51" t="str">
        <f>IF(②氏名・生年月日・入卒!B86="","",VLOOKUP(A85,②氏名・生年月日・入卒!$A$6:$D$105,2))</f>
        <v/>
      </c>
      <c r="C85" s="51" t="str">
        <f>IF(②氏名・生年月日・入卒!B86="","",VLOOKUP(A85,②氏名・生年月日・入卒!$A$6:$D$105,3))</f>
        <v/>
      </c>
      <c r="D85" s="151" t="str">
        <f>IF(②氏名・生年月日・入卒!B86="","",VLOOKUP(A85,②氏名・生年月日・入卒!$A$6:$D$105,4))</f>
        <v/>
      </c>
      <c r="E85" s="125"/>
      <c r="F85" s="126"/>
      <c r="G85" s="126"/>
      <c r="H85" s="126"/>
      <c r="I85" s="126"/>
      <c r="J85" s="126"/>
      <c r="K85" s="126"/>
      <c r="L85" s="126"/>
      <c r="M85" s="127"/>
      <c r="N85" s="125"/>
      <c r="O85" s="126"/>
      <c r="P85" s="126"/>
      <c r="Q85" s="126"/>
      <c r="R85" s="126"/>
      <c r="S85" s="126"/>
      <c r="T85" s="126"/>
      <c r="U85" s="126"/>
      <c r="V85" s="127"/>
      <c r="W85" s="125"/>
      <c r="X85" s="126"/>
      <c r="Y85" s="126"/>
      <c r="Z85" s="126"/>
      <c r="AA85" s="126"/>
      <c r="AB85" s="126"/>
      <c r="AC85" s="126"/>
      <c r="AD85" s="126"/>
      <c r="AE85" s="127"/>
    </row>
    <row r="86" spans="1:31" x14ac:dyDescent="0.4">
      <c r="A86" s="60">
        <v>82</v>
      </c>
      <c r="B86" s="51" t="str">
        <f>IF(②氏名・生年月日・入卒!B87="","",VLOOKUP(A86,②氏名・生年月日・入卒!$A$6:$D$105,2))</f>
        <v/>
      </c>
      <c r="C86" s="51" t="str">
        <f>IF(②氏名・生年月日・入卒!B87="","",VLOOKUP(A86,②氏名・生年月日・入卒!$A$6:$D$105,3))</f>
        <v/>
      </c>
      <c r="D86" s="151" t="str">
        <f>IF(②氏名・生年月日・入卒!B87="","",VLOOKUP(A86,②氏名・生年月日・入卒!$A$6:$D$105,4))</f>
        <v/>
      </c>
      <c r="E86" s="125"/>
      <c r="F86" s="126"/>
      <c r="G86" s="126"/>
      <c r="H86" s="126"/>
      <c r="I86" s="126"/>
      <c r="J86" s="126"/>
      <c r="K86" s="126"/>
      <c r="L86" s="126"/>
      <c r="M86" s="127"/>
      <c r="N86" s="125"/>
      <c r="O86" s="126"/>
      <c r="P86" s="126"/>
      <c r="Q86" s="126"/>
      <c r="R86" s="126"/>
      <c r="S86" s="126"/>
      <c r="T86" s="126"/>
      <c r="U86" s="126"/>
      <c r="V86" s="127"/>
      <c r="W86" s="125"/>
      <c r="X86" s="126"/>
      <c r="Y86" s="126"/>
      <c r="Z86" s="126"/>
      <c r="AA86" s="126"/>
      <c r="AB86" s="126"/>
      <c r="AC86" s="126"/>
      <c r="AD86" s="126"/>
      <c r="AE86" s="127"/>
    </row>
    <row r="87" spans="1:31" x14ac:dyDescent="0.4">
      <c r="A87" s="60">
        <v>83</v>
      </c>
      <c r="B87" s="51" t="str">
        <f>IF(②氏名・生年月日・入卒!B88="","",VLOOKUP(A87,②氏名・生年月日・入卒!$A$6:$D$105,2))</f>
        <v/>
      </c>
      <c r="C87" s="51" t="str">
        <f>IF(②氏名・生年月日・入卒!B88="","",VLOOKUP(A87,②氏名・生年月日・入卒!$A$6:$D$105,3))</f>
        <v/>
      </c>
      <c r="D87" s="151" t="str">
        <f>IF(②氏名・生年月日・入卒!B88="","",VLOOKUP(A87,②氏名・生年月日・入卒!$A$6:$D$105,4))</f>
        <v/>
      </c>
      <c r="E87" s="125"/>
      <c r="F87" s="126"/>
      <c r="G87" s="126"/>
      <c r="H87" s="126"/>
      <c r="I87" s="126"/>
      <c r="J87" s="126"/>
      <c r="K87" s="126"/>
      <c r="L87" s="126"/>
      <c r="M87" s="127"/>
      <c r="N87" s="125"/>
      <c r="O87" s="126"/>
      <c r="P87" s="126"/>
      <c r="Q87" s="126"/>
      <c r="R87" s="126"/>
      <c r="S87" s="126"/>
      <c r="T87" s="126"/>
      <c r="U87" s="126"/>
      <c r="V87" s="127"/>
      <c r="W87" s="125"/>
      <c r="X87" s="126"/>
      <c r="Y87" s="126"/>
      <c r="Z87" s="126"/>
      <c r="AA87" s="126"/>
      <c r="AB87" s="126"/>
      <c r="AC87" s="126"/>
      <c r="AD87" s="126"/>
      <c r="AE87" s="127"/>
    </row>
    <row r="88" spans="1:31" x14ac:dyDescent="0.4">
      <c r="A88" s="60">
        <v>84</v>
      </c>
      <c r="B88" s="51" t="str">
        <f>IF(②氏名・生年月日・入卒!B89="","",VLOOKUP(A88,②氏名・生年月日・入卒!$A$6:$D$105,2))</f>
        <v/>
      </c>
      <c r="C88" s="51" t="str">
        <f>IF(②氏名・生年月日・入卒!B89="","",VLOOKUP(A88,②氏名・生年月日・入卒!$A$6:$D$105,3))</f>
        <v/>
      </c>
      <c r="D88" s="151" t="str">
        <f>IF(②氏名・生年月日・入卒!B89="","",VLOOKUP(A88,②氏名・生年月日・入卒!$A$6:$D$105,4))</f>
        <v/>
      </c>
      <c r="E88" s="125"/>
      <c r="F88" s="126"/>
      <c r="G88" s="126"/>
      <c r="H88" s="126"/>
      <c r="I88" s="126"/>
      <c r="J88" s="126"/>
      <c r="K88" s="126"/>
      <c r="L88" s="126"/>
      <c r="M88" s="127"/>
      <c r="N88" s="125"/>
      <c r="O88" s="126"/>
      <c r="P88" s="126"/>
      <c r="Q88" s="126"/>
      <c r="R88" s="126"/>
      <c r="S88" s="126"/>
      <c r="T88" s="126"/>
      <c r="U88" s="126"/>
      <c r="V88" s="127"/>
      <c r="W88" s="125"/>
      <c r="X88" s="126"/>
      <c r="Y88" s="126"/>
      <c r="Z88" s="126"/>
      <c r="AA88" s="126"/>
      <c r="AB88" s="126"/>
      <c r="AC88" s="126"/>
      <c r="AD88" s="126"/>
      <c r="AE88" s="127"/>
    </row>
    <row r="89" spans="1:31" x14ac:dyDescent="0.4">
      <c r="A89" s="60">
        <v>85</v>
      </c>
      <c r="B89" s="51" t="str">
        <f>IF(②氏名・生年月日・入卒!B90="","",VLOOKUP(A89,②氏名・生年月日・入卒!$A$6:$D$105,2))</f>
        <v/>
      </c>
      <c r="C89" s="51" t="str">
        <f>IF(②氏名・生年月日・入卒!B90="","",VLOOKUP(A89,②氏名・生年月日・入卒!$A$6:$D$105,3))</f>
        <v/>
      </c>
      <c r="D89" s="151" t="str">
        <f>IF(②氏名・生年月日・入卒!B90="","",VLOOKUP(A89,②氏名・生年月日・入卒!$A$6:$D$105,4))</f>
        <v/>
      </c>
      <c r="E89" s="125"/>
      <c r="F89" s="126"/>
      <c r="G89" s="126"/>
      <c r="H89" s="126"/>
      <c r="I89" s="126"/>
      <c r="J89" s="126"/>
      <c r="K89" s="126"/>
      <c r="L89" s="126"/>
      <c r="M89" s="127"/>
      <c r="N89" s="125"/>
      <c r="O89" s="126"/>
      <c r="P89" s="126"/>
      <c r="Q89" s="126"/>
      <c r="R89" s="126"/>
      <c r="S89" s="126"/>
      <c r="T89" s="126"/>
      <c r="U89" s="126"/>
      <c r="V89" s="127"/>
      <c r="W89" s="125"/>
      <c r="X89" s="126"/>
      <c r="Y89" s="126"/>
      <c r="Z89" s="126"/>
      <c r="AA89" s="126"/>
      <c r="AB89" s="126"/>
      <c r="AC89" s="126"/>
      <c r="AD89" s="126"/>
      <c r="AE89" s="127"/>
    </row>
    <row r="90" spans="1:31" x14ac:dyDescent="0.4">
      <c r="A90" s="60">
        <v>86</v>
      </c>
      <c r="B90" s="51" t="str">
        <f>IF(②氏名・生年月日・入卒!B91="","",VLOOKUP(A90,②氏名・生年月日・入卒!$A$6:$D$105,2))</f>
        <v/>
      </c>
      <c r="C90" s="51" t="str">
        <f>IF(②氏名・生年月日・入卒!B91="","",VLOOKUP(A90,②氏名・生年月日・入卒!$A$6:$D$105,3))</f>
        <v/>
      </c>
      <c r="D90" s="151" t="str">
        <f>IF(②氏名・生年月日・入卒!B91="","",VLOOKUP(A90,②氏名・生年月日・入卒!$A$6:$D$105,4))</f>
        <v/>
      </c>
      <c r="E90" s="125"/>
      <c r="F90" s="126"/>
      <c r="G90" s="126"/>
      <c r="H90" s="126"/>
      <c r="I90" s="126"/>
      <c r="J90" s="126"/>
      <c r="K90" s="126"/>
      <c r="L90" s="126"/>
      <c r="M90" s="127"/>
      <c r="N90" s="125"/>
      <c r="O90" s="126"/>
      <c r="P90" s="126"/>
      <c r="Q90" s="126"/>
      <c r="R90" s="126"/>
      <c r="S90" s="126"/>
      <c r="T90" s="126"/>
      <c r="U90" s="126"/>
      <c r="V90" s="127"/>
      <c r="W90" s="125"/>
      <c r="X90" s="126"/>
      <c r="Y90" s="126"/>
      <c r="Z90" s="126"/>
      <c r="AA90" s="126"/>
      <c r="AB90" s="126"/>
      <c r="AC90" s="126"/>
      <c r="AD90" s="126"/>
      <c r="AE90" s="127"/>
    </row>
    <row r="91" spans="1:31" x14ac:dyDescent="0.4">
      <c r="A91" s="60">
        <v>87</v>
      </c>
      <c r="B91" s="51" t="str">
        <f>IF(②氏名・生年月日・入卒!B92="","",VLOOKUP(A91,②氏名・生年月日・入卒!$A$6:$D$105,2))</f>
        <v/>
      </c>
      <c r="C91" s="51" t="str">
        <f>IF(②氏名・生年月日・入卒!B92="","",VLOOKUP(A91,②氏名・生年月日・入卒!$A$6:$D$105,3))</f>
        <v/>
      </c>
      <c r="D91" s="151" t="str">
        <f>IF(②氏名・生年月日・入卒!B92="","",VLOOKUP(A91,②氏名・生年月日・入卒!$A$6:$D$105,4))</f>
        <v/>
      </c>
      <c r="E91" s="125"/>
      <c r="F91" s="126"/>
      <c r="G91" s="126"/>
      <c r="H91" s="126"/>
      <c r="I91" s="126"/>
      <c r="J91" s="126"/>
      <c r="K91" s="126"/>
      <c r="L91" s="126"/>
      <c r="M91" s="127"/>
      <c r="N91" s="125"/>
      <c r="O91" s="126"/>
      <c r="P91" s="126"/>
      <c r="Q91" s="126"/>
      <c r="R91" s="126"/>
      <c r="S91" s="126"/>
      <c r="T91" s="126"/>
      <c r="U91" s="126"/>
      <c r="V91" s="127"/>
      <c r="W91" s="125"/>
      <c r="X91" s="126"/>
      <c r="Y91" s="126"/>
      <c r="Z91" s="126"/>
      <c r="AA91" s="126"/>
      <c r="AB91" s="126"/>
      <c r="AC91" s="126"/>
      <c r="AD91" s="126"/>
      <c r="AE91" s="127"/>
    </row>
    <row r="92" spans="1:31" x14ac:dyDescent="0.4">
      <c r="A92" s="60">
        <v>88</v>
      </c>
      <c r="B92" s="51" t="str">
        <f>IF(②氏名・生年月日・入卒!B93="","",VLOOKUP(A92,②氏名・生年月日・入卒!$A$6:$D$105,2))</f>
        <v/>
      </c>
      <c r="C92" s="51" t="str">
        <f>IF(②氏名・生年月日・入卒!B93="","",VLOOKUP(A92,②氏名・生年月日・入卒!$A$6:$D$105,3))</f>
        <v/>
      </c>
      <c r="D92" s="151" t="str">
        <f>IF(②氏名・生年月日・入卒!B93="","",VLOOKUP(A92,②氏名・生年月日・入卒!$A$6:$D$105,4))</f>
        <v/>
      </c>
      <c r="E92" s="125"/>
      <c r="F92" s="126"/>
      <c r="G92" s="126"/>
      <c r="H92" s="126"/>
      <c r="I92" s="126"/>
      <c r="J92" s="126"/>
      <c r="K92" s="126"/>
      <c r="L92" s="126"/>
      <c r="M92" s="127"/>
      <c r="N92" s="125"/>
      <c r="O92" s="126"/>
      <c r="P92" s="126"/>
      <c r="Q92" s="126"/>
      <c r="R92" s="126"/>
      <c r="S92" s="126"/>
      <c r="T92" s="126"/>
      <c r="U92" s="126"/>
      <c r="V92" s="127"/>
      <c r="W92" s="125"/>
      <c r="X92" s="126"/>
      <c r="Y92" s="126"/>
      <c r="Z92" s="126"/>
      <c r="AA92" s="126"/>
      <c r="AB92" s="126"/>
      <c r="AC92" s="126"/>
      <c r="AD92" s="126"/>
      <c r="AE92" s="127"/>
    </row>
    <row r="93" spans="1:31" x14ac:dyDescent="0.4">
      <c r="A93" s="60">
        <v>89</v>
      </c>
      <c r="B93" s="51" t="str">
        <f>IF(②氏名・生年月日・入卒!B94="","",VLOOKUP(A93,②氏名・生年月日・入卒!$A$6:$D$105,2))</f>
        <v/>
      </c>
      <c r="C93" s="51" t="str">
        <f>IF(②氏名・生年月日・入卒!B94="","",VLOOKUP(A93,②氏名・生年月日・入卒!$A$6:$D$105,3))</f>
        <v/>
      </c>
      <c r="D93" s="151" t="str">
        <f>IF(②氏名・生年月日・入卒!B94="","",VLOOKUP(A93,②氏名・生年月日・入卒!$A$6:$D$105,4))</f>
        <v/>
      </c>
      <c r="E93" s="125"/>
      <c r="F93" s="126"/>
      <c r="G93" s="126"/>
      <c r="H93" s="126"/>
      <c r="I93" s="126"/>
      <c r="J93" s="126"/>
      <c r="K93" s="126"/>
      <c r="L93" s="126"/>
      <c r="M93" s="127"/>
      <c r="N93" s="125"/>
      <c r="O93" s="126"/>
      <c r="P93" s="126"/>
      <c r="Q93" s="126"/>
      <c r="R93" s="126"/>
      <c r="S93" s="126"/>
      <c r="T93" s="126"/>
      <c r="U93" s="126"/>
      <c r="V93" s="127"/>
      <c r="W93" s="125"/>
      <c r="X93" s="126"/>
      <c r="Y93" s="126"/>
      <c r="Z93" s="126"/>
      <c r="AA93" s="126"/>
      <c r="AB93" s="126"/>
      <c r="AC93" s="126"/>
      <c r="AD93" s="126"/>
      <c r="AE93" s="127"/>
    </row>
    <row r="94" spans="1:31" x14ac:dyDescent="0.4">
      <c r="A94" s="60">
        <v>90</v>
      </c>
      <c r="B94" s="51" t="str">
        <f>IF(②氏名・生年月日・入卒!B95="","",VLOOKUP(A94,②氏名・生年月日・入卒!$A$6:$D$105,2))</f>
        <v/>
      </c>
      <c r="C94" s="51" t="str">
        <f>IF(②氏名・生年月日・入卒!B95="","",VLOOKUP(A94,②氏名・生年月日・入卒!$A$6:$D$105,3))</f>
        <v/>
      </c>
      <c r="D94" s="151" t="str">
        <f>IF(②氏名・生年月日・入卒!B95="","",VLOOKUP(A94,②氏名・生年月日・入卒!$A$6:$D$105,4))</f>
        <v/>
      </c>
      <c r="E94" s="125"/>
      <c r="F94" s="126"/>
      <c r="G94" s="126"/>
      <c r="H94" s="126"/>
      <c r="I94" s="126"/>
      <c r="J94" s="126"/>
      <c r="K94" s="126"/>
      <c r="L94" s="126"/>
      <c r="M94" s="127"/>
      <c r="N94" s="125"/>
      <c r="O94" s="126"/>
      <c r="P94" s="126"/>
      <c r="Q94" s="126"/>
      <c r="R94" s="126"/>
      <c r="S94" s="126"/>
      <c r="T94" s="126"/>
      <c r="U94" s="126"/>
      <c r="V94" s="127"/>
      <c r="W94" s="125"/>
      <c r="X94" s="126"/>
      <c r="Y94" s="126"/>
      <c r="Z94" s="126"/>
      <c r="AA94" s="126"/>
      <c r="AB94" s="126"/>
      <c r="AC94" s="126"/>
      <c r="AD94" s="126"/>
      <c r="AE94" s="127"/>
    </row>
    <row r="95" spans="1:31" x14ac:dyDescent="0.4">
      <c r="A95" s="60">
        <v>91</v>
      </c>
      <c r="B95" s="51" t="str">
        <f>IF(②氏名・生年月日・入卒!B96="","",VLOOKUP(A95,②氏名・生年月日・入卒!$A$6:$D$105,2))</f>
        <v/>
      </c>
      <c r="C95" s="51" t="str">
        <f>IF(②氏名・生年月日・入卒!B96="","",VLOOKUP(A95,②氏名・生年月日・入卒!$A$6:$D$105,3))</f>
        <v/>
      </c>
      <c r="D95" s="151" t="str">
        <f>IF(②氏名・生年月日・入卒!B96="","",VLOOKUP(A95,②氏名・生年月日・入卒!$A$6:$D$105,4))</f>
        <v/>
      </c>
      <c r="E95" s="125"/>
      <c r="F95" s="126"/>
      <c r="G95" s="126"/>
      <c r="H95" s="126"/>
      <c r="I95" s="126"/>
      <c r="J95" s="126"/>
      <c r="K95" s="126"/>
      <c r="L95" s="126"/>
      <c r="M95" s="127"/>
      <c r="N95" s="125"/>
      <c r="O95" s="126"/>
      <c r="P95" s="126"/>
      <c r="Q95" s="126"/>
      <c r="R95" s="126"/>
      <c r="S95" s="126"/>
      <c r="T95" s="126"/>
      <c r="U95" s="126"/>
      <c r="V95" s="127"/>
      <c r="W95" s="125"/>
      <c r="X95" s="126"/>
      <c r="Y95" s="126"/>
      <c r="Z95" s="126"/>
      <c r="AA95" s="126"/>
      <c r="AB95" s="126"/>
      <c r="AC95" s="126"/>
      <c r="AD95" s="126"/>
      <c r="AE95" s="127"/>
    </row>
    <row r="96" spans="1:31" x14ac:dyDescent="0.4">
      <c r="A96" s="60">
        <v>92</v>
      </c>
      <c r="B96" s="51" t="str">
        <f>IF(②氏名・生年月日・入卒!B97="","",VLOOKUP(A96,②氏名・生年月日・入卒!$A$6:$D$105,2))</f>
        <v/>
      </c>
      <c r="C96" s="51" t="str">
        <f>IF(②氏名・生年月日・入卒!B97="","",VLOOKUP(A96,②氏名・生年月日・入卒!$A$6:$D$105,3))</f>
        <v/>
      </c>
      <c r="D96" s="151" t="str">
        <f>IF(②氏名・生年月日・入卒!B97="","",VLOOKUP(A96,②氏名・生年月日・入卒!$A$6:$D$105,4))</f>
        <v/>
      </c>
      <c r="E96" s="125"/>
      <c r="F96" s="126"/>
      <c r="G96" s="126"/>
      <c r="H96" s="126"/>
      <c r="I96" s="126"/>
      <c r="J96" s="126"/>
      <c r="K96" s="126"/>
      <c r="L96" s="126"/>
      <c r="M96" s="127"/>
      <c r="N96" s="125"/>
      <c r="O96" s="126"/>
      <c r="P96" s="126"/>
      <c r="Q96" s="126"/>
      <c r="R96" s="126"/>
      <c r="S96" s="126"/>
      <c r="T96" s="126"/>
      <c r="U96" s="126"/>
      <c r="V96" s="127"/>
      <c r="W96" s="125"/>
      <c r="X96" s="126"/>
      <c r="Y96" s="126"/>
      <c r="Z96" s="126"/>
      <c r="AA96" s="126"/>
      <c r="AB96" s="126"/>
      <c r="AC96" s="126"/>
      <c r="AD96" s="126"/>
      <c r="AE96" s="127"/>
    </row>
    <row r="97" spans="1:31" x14ac:dyDescent="0.4">
      <c r="A97" s="60">
        <v>93</v>
      </c>
      <c r="B97" s="51" t="str">
        <f>IF(②氏名・生年月日・入卒!B98="","",VLOOKUP(A97,②氏名・生年月日・入卒!$A$6:$D$105,2))</f>
        <v/>
      </c>
      <c r="C97" s="51" t="str">
        <f>IF(②氏名・生年月日・入卒!B98="","",VLOOKUP(A97,②氏名・生年月日・入卒!$A$6:$D$105,3))</f>
        <v/>
      </c>
      <c r="D97" s="151" t="str">
        <f>IF(②氏名・生年月日・入卒!B98="","",VLOOKUP(A97,②氏名・生年月日・入卒!$A$6:$D$105,4))</f>
        <v/>
      </c>
      <c r="E97" s="125"/>
      <c r="F97" s="126"/>
      <c r="G97" s="126"/>
      <c r="H97" s="126"/>
      <c r="I97" s="126"/>
      <c r="J97" s="126"/>
      <c r="K97" s="126"/>
      <c r="L97" s="126"/>
      <c r="M97" s="127"/>
      <c r="N97" s="125"/>
      <c r="O97" s="126"/>
      <c r="P97" s="126"/>
      <c r="Q97" s="126"/>
      <c r="R97" s="126"/>
      <c r="S97" s="126"/>
      <c r="T97" s="126"/>
      <c r="U97" s="126"/>
      <c r="V97" s="127"/>
      <c r="W97" s="125"/>
      <c r="X97" s="126"/>
      <c r="Y97" s="126"/>
      <c r="Z97" s="126"/>
      <c r="AA97" s="126"/>
      <c r="AB97" s="126"/>
      <c r="AC97" s="126"/>
      <c r="AD97" s="126"/>
      <c r="AE97" s="127"/>
    </row>
    <row r="98" spans="1:31" x14ac:dyDescent="0.4">
      <c r="A98" s="60">
        <v>94</v>
      </c>
      <c r="B98" s="51" t="str">
        <f>IF(②氏名・生年月日・入卒!B99="","",VLOOKUP(A98,②氏名・生年月日・入卒!$A$6:$D$105,2))</f>
        <v/>
      </c>
      <c r="C98" s="51" t="str">
        <f>IF(②氏名・生年月日・入卒!B99="","",VLOOKUP(A98,②氏名・生年月日・入卒!$A$6:$D$105,3))</f>
        <v/>
      </c>
      <c r="D98" s="151" t="str">
        <f>IF(②氏名・生年月日・入卒!B99="","",VLOOKUP(A98,②氏名・生年月日・入卒!$A$6:$D$105,4))</f>
        <v/>
      </c>
      <c r="E98" s="125"/>
      <c r="F98" s="126"/>
      <c r="G98" s="126"/>
      <c r="H98" s="126"/>
      <c r="I98" s="126"/>
      <c r="J98" s="126"/>
      <c r="K98" s="126"/>
      <c r="L98" s="126"/>
      <c r="M98" s="127"/>
      <c r="N98" s="125"/>
      <c r="O98" s="126"/>
      <c r="P98" s="126"/>
      <c r="Q98" s="126"/>
      <c r="R98" s="126"/>
      <c r="S98" s="126"/>
      <c r="T98" s="126"/>
      <c r="U98" s="126"/>
      <c r="V98" s="127"/>
      <c r="W98" s="125"/>
      <c r="X98" s="126"/>
      <c r="Y98" s="126"/>
      <c r="Z98" s="126"/>
      <c r="AA98" s="126"/>
      <c r="AB98" s="126"/>
      <c r="AC98" s="126"/>
      <c r="AD98" s="126"/>
      <c r="AE98" s="127"/>
    </row>
    <row r="99" spans="1:31" x14ac:dyDescent="0.4">
      <c r="A99" s="60">
        <v>95</v>
      </c>
      <c r="B99" s="51" t="str">
        <f>IF(②氏名・生年月日・入卒!B100="","",VLOOKUP(A99,②氏名・生年月日・入卒!$A$6:$D$105,2))</f>
        <v/>
      </c>
      <c r="C99" s="51" t="str">
        <f>IF(②氏名・生年月日・入卒!B100="","",VLOOKUP(A99,②氏名・生年月日・入卒!$A$6:$D$105,3))</f>
        <v/>
      </c>
      <c r="D99" s="151" t="str">
        <f>IF(②氏名・生年月日・入卒!B100="","",VLOOKUP(A99,②氏名・生年月日・入卒!$A$6:$D$105,4))</f>
        <v/>
      </c>
      <c r="E99" s="125"/>
      <c r="F99" s="126"/>
      <c r="G99" s="126"/>
      <c r="H99" s="126"/>
      <c r="I99" s="126"/>
      <c r="J99" s="126"/>
      <c r="K99" s="126"/>
      <c r="L99" s="126"/>
      <c r="M99" s="127"/>
      <c r="N99" s="125"/>
      <c r="O99" s="126"/>
      <c r="P99" s="126"/>
      <c r="Q99" s="126"/>
      <c r="R99" s="126"/>
      <c r="S99" s="126"/>
      <c r="T99" s="126"/>
      <c r="U99" s="126"/>
      <c r="V99" s="127"/>
      <c r="W99" s="125"/>
      <c r="X99" s="126"/>
      <c r="Y99" s="126"/>
      <c r="Z99" s="126"/>
      <c r="AA99" s="126"/>
      <c r="AB99" s="126"/>
      <c r="AC99" s="126"/>
      <c r="AD99" s="126"/>
      <c r="AE99" s="127"/>
    </row>
    <row r="100" spans="1:31" x14ac:dyDescent="0.4">
      <c r="A100" s="60">
        <v>96</v>
      </c>
      <c r="B100" s="51" t="str">
        <f>IF(②氏名・生年月日・入卒!B101="","",VLOOKUP(A100,②氏名・生年月日・入卒!$A$6:$D$105,2))</f>
        <v/>
      </c>
      <c r="C100" s="51" t="str">
        <f>IF(②氏名・生年月日・入卒!B101="","",VLOOKUP(A100,②氏名・生年月日・入卒!$A$6:$D$105,3))</f>
        <v/>
      </c>
      <c r="D100" s="151" t="str">
        <f>IF(②氏名・生年月日・入卒!B101="","",VLOOKUP(A100,②氏名・生年月日・入卒!$A$6:$D$105,4))</f>
        <v/>
      </c>
      <c r="E100" s="125"/>
      <c r="F100" s="126"/>
      <c r="G100" s="126"/>
      <c r="H100" s="126"/>
      <c r="I100" s="126"/>
      <c r="J100" s="126"/>
      <c r="K100" s="126"/>
      <c r="L100" s="126"/>
      <c r="M100" s="127"/>
      <c r="N100" s="125"/>
      <c r="O100" s="126"/>
      <c r="P100" s="126"/>
      <c r="Q100" s="126"/>
      <c r="R100" s="126"/>
      <c r="S100" s="126"/>
      <c r="T100" s="126"/>
      <c r="U100" s="126"/>
      <c r="V100" s="127"/>
      <c r="W100" s="125"/>
      <c r="X100" s="126"/>
      <c r="Y100" s="126"/>
      <c r="Z100" s="126"/>
      <c r="AA100" s="126"/>
      <c r="AB100" s="126"/>
      <c r="AC100" s="126"/>
      <c r="AD100" s="126"/>
      <c r="AE100" s="127"/>
    </row>
    <row r="101" spans="1:31" x14ac:dyDescent="0.4">
      <c r="A101" s="60">
        <v>97</v>
      </c>
      <c r="B101" s="51" t="str">
        <f>IF(②氏名・生年月日・入卒!B102="","",VLOOKUP(A101,②氏名・生年月日・入卒!$A$6:$D$105,2))</f>
        <v/>
      </c>
      <c r="C101" s="51" t="str">
        <f>IF(②氏名・生年月日・入卒!B102="","",VLOOKUP(A101,②氏名・生年月日・入卒!$A$6:$D$105,3))</f>
        <v/>
      </c>
      <c r="D101" s="151" t="str">
        <f>IF(②氏名・生年月日・入卒!B102="","",VLOOKUP(A101,②氏名・生年月日・入卒!$A$6:$D$105,4))</f>
        <v/>
      </c>
      <c r="E101" s="125"/>
      <c r="F101" s="126"/>
      <c r="G101" s="126"/>
      <c r="H101" s="126"/>
      <c r="I101" s="126"/>
      <c r="J101" s="126"/>
      <c r="K101" s="126"/>
      <c r="L101" s="126"/>
      <c r="M101" s="127"/>
      <c r="N101" s="125"/>
      <c r="O101" s="126"/>
      <c r="P101" s="126"/>
      <c r="Q101" s="126"/>
      <c r="R101" s="126"/>
      <c r="S101" s="126"/>
      <c r="T101" s="126"/>
      <c r="U101" s="126"/>
      <c r="V101" s="127"/>
      <c r="W101" s="125"/>
      <c r="X101" s="126"/>
      <c r="Y101" s="126"/>
      <c r="Z101" s="126"/>
      <c r="AA101" s="126"/>
      <c r="AB101" s="126"/>
      <c r="AC101" s="126"/>
      <c r="AD101" s="126"/>
      <c r="AE101" s="127"/>
    </row>
    <row r="102" spans="1:31" x14ac:dyDescent="0.4">
      <c r="A102" s="60">
        <v>98</v>
      </c>
      <c r="B102" s="51" t="str">
        <f>IF(②氏名・生年月日・入卒!B103="","",VLOOKUP(A102,②氏名・生年月日・入卒!$A$6:$D$105,2))</f>
        <v/>
      </c>
      <c r="C102" s="51" t="str">
        <f>IF(②氏名・生年月日・入卒!B103="","",VLOOKUP(A102,②氏名・生年月日・入卒!$A$6:$D$105,3))</f>
        <v/>
      </c>
      <c r="D102" s="151" t="str">
        <f>IF(②氏名・生年月日・入卒!B103="","",VLOOKUP(A102,②氏名・生年月日・入卒!$A$6:$D$105,4))</f>
        <v/>
      </c>
      <c r="E102" s="125"/>
      <c r="F102" s="126"/>
      <c r="G102" s="126"/>
      <c r="H102" s="126"/>
      <c r="I102" s="126"/>
      <c r="J102" s="126"/>
      <c r="K102" s="126"/>
      <c r="L102" s="126"/>
      <c r="M102" s="127"/>
      <c r="N102" s="125"/>
      <c r="O102" s="126"/>
      <c r="P102" s="126"/>
      <c r="Q102" s="126"/>
      <c r="R102" s="126"/>
      <c r="S102" s="126"/>
      <c r="T102" s="126"/>
      <c r="U102" s="126"/>
      <c r="V102" s="127"/>
      <c r="W102" s="125"/>
      <c r="X102" s="126"/>
      <c r="Y102" s="126"/>
      <c r="Z102" s="126"/>
      <c r="AA102" s="126"/>
      <c r="AB102" s="126"/>
      <c r="AC102" s="126"/>
      <c r="AD102" s="126"/>
      <c r="AE102" s="127"/>
    </row>
    <row r="103" spans="1:31" x14ac:dyDescent="0.4">
      <c r="A103" s="60">
        <v>99</v>
      </c>
      <c r="B103" s="51" t="str">
        <f>IF(②氏名・生年月日・入卒!B104="","",VLOOKUP(A103,②氏名・生年月日・入卒!$A$6:$D$105,2))</f>
        <v/>
      </c>
      <c r="C103" s="51" t="str">
        <f>IF(②氏名・生年月日・入卒!B104="","",VLOOKUP(A103,②氏名・生年月日・入卒!$A$6:$D$105,3))</f>
        <v/>
      </c>
      <c r="D103" s="151" t="str">
        <f>IF(②氏名・生年月日・入卒!B104="","",VLOOKUP(A103,②氏名・生年月日・入卒!$A$6:$D$105,4))</f>
        <v/>
      </c>
      <c r="E103" s="125"/>
      <c r="F103" s="126"/>
      <c r="G103" s="126"/>
      <c r="H103" s="126"/>
      <c r="I103" s="126"/>
      <c r="J103" s="126"/>
      <c r="K103" s="126"/>
      <c r="L103" s="126"/>
      <c r="M103" s="127"/>
      <c r="N103" s="125"/>
      <c r="O103" s="126"/>
      <c r="P103" s="126"/>
      <c r="Q103" s="126"/>
      <c r="R103" s="126"/>
      <c r="S103" s="126"/>
      <c r="T103" s="126"/>
      <c r="U103" s="126"/>
      <c r="V103" s="127"/>
      <c r="W103" s="125"/>
      <c r="X103" s="126"/>
      <c r="Y103" s="126"/>
      <c r="Z103" s="126"/>
      <c r="AA103" s="126"/>
      <c r="AB103" s="126"/>
      <c r="AC103" s="126"/>
      <c r="AD103" s="126"/>
      <c r="AE103" s="127"/>
    </row>
    <row r="104" spans="1:31" ht="19.5" thickBot="1" x14ac:dyDescent="0.45">
      <c r="A104" s="61">
        <v>100</v>
      </c>
      <c r="B104" s="62" t="str">
        <f>IF(②氏名・生年月日・入卒!B105="","",VLOOKUP(A104,②氏名・生年月日・入卒!$A$6:$D$105,2))</f>
        <v/>
      </c>
      <c r="C104" s="62" t="str">
        <f>IF(②氏名・生年月日・入卒!B105="","",VLOOKUP(A104,②氏名・生年月日・入卒!$A$6:$D$105,3))</f>
        <v/>
      </c>
      <c r="D104" s="152" t="str">
        <f>IF(②氏名・生年月日・入卒!B105="","",VLOOKUP(A104,②氏名・生年月日・入卒!$A$6:$D$105,4))</f>
        <v/>
      </c>
      <c r="E104" s="128"/>
      <c r="F104" s="129"/>
      <c r="G104" s="129"/>
      <c r="H104" s="129"/>
      <c r="I104" s="129"/>
      <c r="J104" s="129"/>
      <c r="K104" s="129"/>
      <c r="L104" s="129"/>
      <c r="M104" s="130"/>
      <c r="N104" s="128"/>
      <c r="O104" s="129"/>
      <c r="P104" s="129"/>
      <c r="Q104" s="129"/>
      <c r="R104" s="129"/>
      <c r="S104" s="129"/>
      <c r="T104" s="129"/>
      <c r="U104" s="129"/>
      <c r="V104" s="130"/>
      <c r="W104" s="128"/>
      <c r="X104" s="129"/>
      <c r="Y104" s="129"/>
      <c r="Z104" s="129"/>
      <c r="AA104" s="129"/>
      <c r="AB104" s="129"/>
      <c r="AC104" s="129"/>
      <c r="AD104" s="129"/>
      <c r="AE104" s="130"/>
    </row>
  </sheetData>
  <sheetProtection algorithmName="SHA-512" hashValue="a8iHCPhWJm9YkBQa6+xfWzpOcLHRd9HepvDXHy/4rUfe/7yrftx5DVonrickZ8tb+xdVQDPHL2X8yPJ0G+hkgQ==" saltValue="ELna5cTlyWpjBBRueTwGsg==" spinCount="100000" sheet="1" objects="1" scenarios="1"/>
  <protectedRanges>
    <protectedRange algorithmName="SHA-512" hashValue="Ej6Z5GDegYHZXIDbFLuv4k1IkQF1aSiAGoRBd0r6mBLkf93ty2E6nFG4ji8HVzo5R+77iOjMkWY4+n8OiiX4Xg==" saltValue="3wh+YAiDMyPHf/vkkAOJYw==" spinCount="100000" sqref="A1:D104 E1:AE4" name="範囲1"/>
  </protectedRanges>
  <mergeCells count="8">
    <mergeCell ref="A1:D1"/>
    <mergeCell ref="W2:AE2"/>
    <mergeCell ref="N2:V2"/>
    <mergeCell ref="E2:M2"/>
    <mergeCell ref="A2:A3"/>
    <mergeCell ref="D2:D3"/>
    <mergeCell ref="C2:C3"/>
    <mergeCell ref="B2:B3"/>
  </mergeCells>
  <phoneticPr fontId="2"/>
  <dataValidations count="1">
    <dataValidation type="whole" allowBlank="1" showInputMessage="1" showErrorMessage="1" sqref="E5:AE104" xr:uid="{6CBCC9D2-2A05-4594-8574-D23A183D527F}">
      <formula1>1</formula1>
      <formula2>5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9F04E-91FE-4A94-8391-0ADA0CCB320C}">
  <sheetPr codeName="Sheet1">
    <tabColor rgb="FF92D050"/>
  </sheetPr>
  <dimension ref="A1:P104"/>
  <sheetViews>
    <sheetView showGridLines="0" workbookViewId="0">
      <pane ySplit="4" topLeftCell="A5" activePane="bottomLeft" state="frozen"/>
      <selection pane="bottomLeft" activeCell="E5" sqref="E5"/>
    </sheetView>
  </sheetViews>
  <sheetFormatPr defaultRowHeight="18.75" x14ac:dyDescent="0.4"/>
  <cols>
    <col min="1" max="1" width="5.75" customWidth="1"/>
    <col min="2" max="3" width="3.375" customWidth="1"/>
    <col min="4" max="4" width="17.125" customWidth="1"/>
    <col min="5" max="7" width="5.875" customWidth="1"/>
    <col min="8" max="8" width="26.5" customWidth="1"/>
    <col min="9" max="11" width="5.875" customWidth="1"/>
    <col min="12" max="12" width="26.5" customWidth="1"/>
    <col min="13" max="15" width="5.875" customWidth="1"/>
    <col min="16" max="16" width="26.5" customWidth="1"/>
  </cols>
  <sheetData>
    <row r="1" spans="1:16" s="17" customFormat="1" ht="27.6" customHeight="1" x14ac:dyDescent="0.4">
      <c r="A1" s="206" t="s">
        <v>122</v>
      </c>
      <c r="B1" s="206"/>
      <c r="C1" s="206"/>
      <c r="D1" s="206"/>
      <c r="E1" s="206"/>
      <c r="F1" s="45"/>
    </row>
    <row r="2" spans="1:16" x14ac:dyDescent="0.4">
      <c r="A2" s="207" t="s">
        <v>107</v>
      </c>
      <c r="B2" s="207" t="s">
        <v>108</v>
      </c>
      <c r="C2" s="207" t="s">
        <v>109</v>
      </c>
      <c r="D2" s="207" t="s">
        <v>110</v>
      </c>
      <c r="E2" s="207" t="str">
        <f>IF(①中学校名!$D$13="義務教育学校","７学年","１学年")</f>
        <v>１学年</v>
      </c>
      <c r="F2" s="207"/>
      <c r="G2" s="207"/>
      <c r="H2" s="207"/>
      <c r="I2" s="207" t="str">
        <f>IF(①中学校名!$D$13="義務教育学校","８学年","２学年")</f>
        <v>２学年</v>
      </c>
      <c r="J2" s="207"/>
      <c r="K2" s="207"/>
      <c r="L2" s="207"/>
      <c r="M2" s="207" t="str">
        <f>IF(①中学校名!$D$13="義務教育学校","９学年","３学年")</f>
        <v>３学年</v>
      </c>
      <c r="N2" s="207"/>
      <c r="O2" s="207"/>
      <c r="P2" s="207"/>
    </row>
    <row r="3" spans="1:16" x14ac:dyDescent="0.4">
      <c r="A3" s="208"/>
      <c r="B3" s="208"/>
      <c r="C3" s="208"/>
      <c r="D3" s="208"/>
      <c r="E3" s="155" t="s">
        <v>123</v>
      </c>
      <c r="F3" s="155" t="s">
        <v>124</v>
      </c>
      <c r="G3" s="155" t="s">
        <v>125</v>
      </c>
      <c r="H3" s="155" t="s">
        <v>126</v>
      </c>
      <c r="I3" s="155" t="s">
        <v>123</v>
      </c>
      <c r="J3" s="155" t="s">
        <v>124</v>
      </c>
      <c r="K3" s="155" t="s">
        <v>125</v>
      </c>
      <c r="L3" s="155" t="s">
        <v>126</v>
      </c>
      <c r="M3" s="155" t="s">
        <v>123</v>
      </c>
      <c r="N3" s="155" t="s">
        <v>124</v>
      </c>
      <c r="O3" s="155" t="s">
        <v>125</v>
      </c>
      <c r="P3" s="155" t="s">
        <v>126</v>
      </c>
    </row>
    <row r="4" spans="1:16" x14ac:dyDescent="0.4">
      <c r="A4" s="47" t="s">
        <v>120</v>
      </c>
      <c r="B4" s="48">
        <v>3</v>
      </c>
      <c r="C4" s="48">
        <v>2</v>
      </c>
      <c r="D4" s="49" t="s">
        <v>127</v>
      </c>
      <c r="E4" s="47">
        <v>1</v>
      </c>
      <c r="F4" s="47">
        <v>0</v>
      </c>
      <c r="G4" s="47">
        <v>0</v>
      </c>
      <c r="H4" s="49" t="s">
        <v>128</v>
      </c>
      <c r="I4" s="47">
        <v>0</v>
      </c>
      <c r="J4" s="47">
        <v>0</v>
      </c>
      <c r="K4" s="47">
        <v>0</v>
      </c>
      <c r="L4" s="49" t="s">
        <v>129</v>
      </c>
      <c r="M4" s="47">
        <v>0</v>
      </c>
      <c r="N4" s="47">
        <v>1</v>
      </c>
      <c r="O4" s="47">
        <v>0</v>
      </c>
      <c r="P4" s="49" t="s">
        <v>130</v>
      </c>
    </row>
    <row r="5" spans="1:16" x14ac:dyDescent="0.4">
      <c r="A5" s="50">
        <v>1</v>
      </c>
      <c r="B5" s="131">
        <f>VLOOKUP(A5,②氏名・生年月日・入卒!$A$6:$D$105,2)</f>
        <v>0</v>
      </c>
      <c r="C5" s="131">
        <f>VLOOKUP(A5,②氏名・生年月日・入卒!$A$6:$D$105,3)</f>
        <v>0</v>
      </c>
      <c r="D5" s="131">
        <f>VLOOKUP(A5,②氏名・生年月日・入卒!$A$6:$D$105,4)</f>
        <v>0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1:16" x14ac:dyDescent="0.4">
      <c r="A6" s="51">
        <v>2</v>
      </c>
      <c r="B6" s="132">
        <f>VLOOKUP(A6,②氏名・生年月日・入卒!$A$6:$D$105,2)</f>
        <v>0</v>
      </c>
      <c r="C6" s="132">
        <f>VLOOKUP(A6,②氏名・生年月日・入卒!$A$6:$D$105,3)</f>
        <v>0</v>
      </c>
      <c r="D6" s="132">
        <f>VLOOKUP(A6,②氏名・生年月日・入卒!$A$6:$D$105,4)</f>
        <v>0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 x14ac:dyDescent="0.4">
      <c r="A7" s="51">
        <v>3</v>
      </c>
      <c r="B7" s="132">
        <f>VLOOKUP(A7,②氏名・生年月日・入卒!$A$6:$D$105,2)</f>
        <v>0</v>
      </c>
      <c r="C7" s="132">
        <f>VLOOKUP(A7,②氏名・生年月日・入卒!$A$6:$D$105,3)</f>
        <v>0</v>
      </c>
      <c r="D7" s="132">
        <f>VLOOKUP(A7,②氏名・生年月日・入卒!$A$6:$D$105,4)</f>
        <v>0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x14ac:dyDescent="0.4">
      <c r="A8" s="51">
        <v>4</v>
      </c>
      <c r="B8" s="132">
        <f>VLOOKUP(A8,②氏名・生年月日・入卒!$A$6:$D$105,2)</f>
        <v>0</v>
      </c>
      <c r="C8" s="132">
        <f>VLOOKUP(A8,②氏名・生年月日・入卒!$A$6:$D$105,3)</f>
        <v>0</v>
      </c>
      <c r="D8" s="132">
        <f>VLOOKUP(A8,②氏名・生年月日・入卒!$A$6:$D$105,4)</f>
        <v>0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x14ac:dyDescent="0.4">
      <c r="A9" s="51">
        <v>5</v>
      </c>
      <c r="B9" s="132">
        <f>VLOOKUP(A9,②氏名・生年月日・入卒!$A$6:$D$105,2)</f>
        <v>0</v>
      </c>
      <c r="C9" s="132">
        <f>VLOOKUP(A9,②氏名・生年月日・入卒!$A$6:$D$105,3)</f>
        <v>0</v>
      </c>
      <c r="D9" s="132">
        <f>VLOOKUP(A9,②氏名・生年月日・入卒!$A$6:$D$105,4)</f>
        <v>0</v>
      </c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</row>
    <row r="10" spans="1:16" x14ac:dyDescent="0.4">
      <c r="A10" s="51">
        <v>6</v>
      </c>
      <c r="B10" s="132">
        <f>VLOOKUP(A10,②氏名・生年月日・入卒!$A$6:$D$105,2)</f>
        <v>0</v>
      </c>
      <c r="C10" s="132">
        <f>VLOOKUP(A10,②氏名・生年月日・入卒!$A$6:$D$105,3)</f>
        <v>0</v>
      </c>
      <c r="D10" s="132">
        <f>VLOOKUP(A10,②氏名・生年月日・入卒!$A$6:$D$105,4)</f>
        <v>0</v>
      </c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</row>
    <row r="11" spans="1:16" x14ac:dyDescent="0.4">
      <c r="A11" s="51">
        <v>7</v>
      </c>
      <c r="B11" s="132">
        <f>VLOOKUP(A11,②氏名・生年月日・入卒!$A$6:$D$105,2)</f>
        <v>0</v>
      </c>
      <c r="C11" s="132">
        <f>VLOOKUP(A11,②氏名・生年月日・入卒!$A$6:$D$105,3)</f>
        <v>0</v>
      </c>
      <c r="D11" s="132">
        <f>VLOOKUP(A11,②氏名・生年月日・入卒!$A$6:$D$105,4)</f>
        <v>0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</row>
    <row r="12" spans="1:16" x14ac:dyDescent="0.4">
      <c r="A12" s="51">
        <v>8</v>
      </c>
      <c r="B12" s="132">
        <f>VLOOKUP(A12,②氏名・生年月日・入卒!$A$6:$D$105,2)</f>
        <v>0</v>
      </c>
      <c r="C12" s="132">
        <f>VLOOKUP(A12,②氏名・生年月日・入卒!$A$6:$D$105,3)</f>
        <v>0</v>
      </c>
      <c r="D12" s="132">
        <f>VLOOKUP(A12,②氏名・生年月日・入卒!$A$6:$D$105,4)</f>
        <v>0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</row>
    <row r="13" spans="1:16" x14ac:dyDescent="0.4">
      <c r="A13" s="51">
        <v>9</v>
      </c>
      <c r="B13" s="132">
        <f>VLOOKUP(A13,②氏名・生年月日・入卒!$A$6:$D$105,2)</f>
        <v>0</v>
      </c>
      <c r="C13" s="132">
        <f>VLOOKUP(A13,②氏名・生年月日・入卒!$A$6:$D$105,3)</f>
        <v>0</v>
      </c>
      <c r="D13" s="132">
        <f>VLOOKUP(A13,②氏名・生年月日・入卒!$A$6:$D$105,4)</f>
        <v>0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</row>
    <row r="14" spans="1:16" x14ac:dyDescent="0.4">
      <c r="A14" s="51">
        <v>10</v>
      </c>
      <c r="B14" s="132">
        <f>VLOOKUP(A14,②氏名・生年月日・入卒!$A$6:$D$105,2)</f>
        <v>0</v>
      </c>
      <c r="C14" s="132">
        <f>VLOOKUP(A14,②氏名・生年月日・入卒!$A$6:$D$105,3)</f>
        <v>0</v>
      </c>
      <c r="D14" s="132">
        <f>VLOOKUP(A14,②氏名・生年月日・入卒!$A$6:$D$105,4)</f>
        <v>0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</row>
    <row r="15" spans="1:16" x14ac:dyDescent="0.4">
      <c r="A15" s="51">
        <v>11</v>
      </c>
      <c r="B15" s="132">
        <f>VLOOKUP(A15,②氏名・生年月日・入卒!$A$6:$D$105,2)</f>
        <v>0</v>
      </c>
      <c r="C15" s="132">
        <f>VLOOKUP(A15,②氏名・生年月日・入卒!$A$6:$D$105,3)</f>
        <v>0</v>
      </c>
      <c r="D15" s="132">
        <f>VLOOKUP(A15,②氏名・生年月日・入卒!$A$6:$D$105,4)</f>
        <v>0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</row>
    <row r="16" spans="1:16" x14ac:dyDescent="0.4">
      <c r="A16" s="51">
        <v>12</v>
      </c>
      <c r="B16" s="132">
        <f>VLOOKUP(A16,②氏名・生年月日・入卒!$A$6:$D$105,2)</f>
        <v>0</v>
      </c>
      <c r="C16" s="132">
        <f>VLOOKUP(A16,②氏名・生年月日・入卒!$A$6:$D$105,3)</f>
        <v>0</v>
      </c>
      <c r="D16" s="132">
        <f>VLOOKUP(A16,②氏名・生年月日・入卒!$A$6:$D$105,4)</f>
        <v>0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</row>
    <row r="17" spans="1:16" x14ac:dyDescent="0.4">
      <c r="A17" s="51">
        <v>13</v>
      </c>
      <c r="B17" s="132">
        <f>VLOOKUP(A17,②氏名・生年月日・入卒!$A$6:$D$105,2)</f>
        <v>0</v>
      </c>
      <c r="C17" s="132">
        <f>VLOOKUP(A17,②氏名・生年月日・入卒!$A$6:$D$105,3)</f>
        <v>0</v>
      </c>
      <c r="D17" s="132">
        <f>VLOOKUP(A17,②氏名・生年月日・入卒!$A$6:$D$105,4)</f>
        <v>0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</row>
    <row r="18" spans="1:16" x14ac:dyDescent="0.4">
      <c r="A18" s="51">
        <v>14</v>
      </c>
      <c r="B18" s="132">
        <f>VLOOKUP(A18,②氏名・生年月日・入卒!$A$6:$D$105,2)</f>
        <v>0</v>
      </c>
      <c r="C18" s="132">
        <f>VLOOKUP(A18,②氏名・生年月日・入卒!$A$6:$D$105,3)</f>
        <v>0</v>
      </c>
      <c r="D18" s="132">
        <f>VLOOKUP(A18,②氏名・生年月日・入卒!$A$6:$D$105,4)</f>
        <v>0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</row>
    <row r="19" spans="1:16" x14ac:dyDescent="0.4">
      <c r="A19" s="51">
        <v>15</v>
      </c>
      <c r="B19" s="132">
        <f>VLOOKUP(A19,②氏名・生年月日・入卒!$A$6:$D$105,2)</f>
        <v>0</v>
      </c>
      <c r="C19" s="132">
        <f>VLOOKUP(A19,②氏名・生年月日・入卒!$A$6:$D$105,3)</f>
        <v>0</v>
      </c>
      <c r="D19" s="132">
        <f>VLOOKUP(A19,②氏名・生年月日・入卒!$A$6:$D$105,4)</f>
        <v>0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</row>
    <row r="20" spans="1:16" x14ac:dyDescent="0.4">
      <c r="A20" s="51">
        <v>16</v>
      </c>
      <c r="B20" s="132">
        <f>VLOOKUP(A20,②氏名・生年月日・入卒!$A$6:$D$105,2)</f>
        <v>0</v>
      </c>
      <c r="C20" s="132">
        <f>VLOOKUP(A20,②氏名・生年月日・入卒!$A$6:$D$105,3)</f>
        <v>0</v>
      </c>
      <c r="D20" s="132">
        <f>VLOOKUP(A20,②氏名・生年月日・入卒!$A$6:$D$105,4)</f>
        <v>0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</row>
    <row r="21" spans="1:16" x14ac:dyDescent="0.4">
      <c r="A21" s="51">
        <v>17</v>
      </c>
      <c r="B21" s="132">
        <f>VLOOKUP(A21,②氏名・生年月日・入卒!$A$6:$D$105,2)</f>
        <v>0</v>
      </c>
      <c r="C21" s="132">
        <f>VLOOKUP(A21,②氏名・生年月日・入卒!$A$6:$D$105,3)</f>
        <v>0</v>
      </c>
      <c r="D21" s="132">
        <f>VLOOKUP(A21,②氏名・生年月日・入卒!$A$6:$D$105,4)</f>
        <v>0</v>
      </c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</row>
    <row r="22" spans="1:16" x14ac:dyDescent="0.4">
      <c r="A22" s="51">
        <v>18</v>
      </c>
      <c r="B22" s="132">
        <f>VLOOKUP(A22,②氏名・生年月日・入卒!$A$6:$D$105,2)</f>
        <v>0</v>
      </c>
      <c r="C22" s="132">
        <f>VLOOKUP(A22,②氏名・生年月日・入卒!$A$6:$D$105,3)</f>
        <v>0</v>
      </c>
      <c r="D22" s="132">
        <f>VLOOKUP(A22,②氏名・生年月日・入卒!$A$6:$D$105,4)</f>
        <v>0</v>
      </c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</row>
    <row r="23" spans="1:16" x14ac:dyDescent="0.4">
      <c r="A23" s="51">
        <v>19</v>
      </c>
      <c r="B23" s="132">
        <f>VLOOKUP(A23,②氏名・生年月日・入卒!$A$6:$D$105,2)</f>
        <v>0</v>
      </c>
      <c r="C23" s="132">
        <f>VLOOKUP(A23,②氏名・生年月日・入卒!$A$6:$D$105,3)</f>
        <v>0</v>
      </c>
      <c r="D23" s="132">
        <f>VLOOKUP(A23,②氏名・生年月日・入卒!$A$6:$D$105,4)</f>
        <v>0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</row>
    <row r="24" spans="1:16" x14ac:dyDescent="0.4">
      <c r="A24" s="51">
        <v>20</v>
      </c>
      <c r="B24" s="132">
        <f>VLOOKUP(A24,②氏名・生年月日・入卒!$A$6:$D$105,2)</f>
        <v>0</v>
      </c>
      <c r="C24" s="132">
        <f>VLOOKUP(A24,②氏名・生年月日・入卒!$A$6:$D$105,3)</f>
        <v>0</v>
      </c>
      <c r="D24" s="132">
        <f>VLOOKUP(A24,②氏名・生年月日・入卒!$A$6:$D$105,4)</f>
        <v>0</v>
      </c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</row>
    <row r="25" spans="1:16" x14ac:dyDescent="0.4">
      <c r="A25" s="51">
        <v>21</v>
      </c>
      <c r="B25" s="132">
        <f>VLOOKUP(A25,②氏名・生年月日・入卒!$A$6:$D$105,2)</f>
        <v>0</v>
      </c>
      <c r="C25" s="132">
        <f>VLOOKUP(A25,②氏名・生年月日・入卒!$A$6:$D$105,3)</f>
        <v>0</v>
      </c>
      <c r="D25" s="132">
        <f>VLOOKUP(A25,②氏名・生年月日・入卒!$A$6:$D$105,4)</f>
        <v>0</v>
      </c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</row>
    <row r="26" spans="1:16" x14ac:dyDescent="0.4">
      <c r="A26" s="51">
        <v>22</v>
      </c>
      <c r="B26" s="132">
        <f>VLOOKUP(A26,②氏名・生年月日・入卒!$A$6:$D$105,2)</f>
        <v>0</v>
      </c>
      <c r="C26" s="132">
        <f>VLOOKUP(A26,②氏名・生年月日・入卒!$A$6:$D$105,3)</f>
        <v>0</v>
      </c>
      <c r="D26" s="132">
        <f>VLOOKUP(A26,②氏名・生年月日・入卒!$A$6:$D$105,4)</f>
        <v>0</v>
      </c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</row>
    <row r="27" spans="1:16" x14ac:dyDescent="0.4">
      <c r="A27" s="51">
        <v>23</v>
      </c>
      <c r="B27" s="132">
        <f>VLOOKUP(A27,②氏名・生年月日・入卒!$A$6:$D$105,2)</f>
        <v>0</v>
      </c>
      <c r="C27" s="132">
        <f>VLOOKUP(A27,②氏名・生年月日・入卒!$A$6:$D$105,3)</f>
        <v>0</v>
      </c>
      <c r="D27" s="132">
        <f>VLOOKUP(A27,②氏名・生年月日・入卒!$A$6:$D$105,4)</f>
        <v>0</v>
      </c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</row>
    <row r="28" spans="1:16" x14ac:dyDescent="0.4">
      <c r="A28" s="51">
        <v>24</v>
      </c>
      <c r="B28" s="132">
        <f>VLOOKUP(A28,②氏名・生年月日・入卒!$A$6:$D$105,2)</f>
        <v>0</v>
      </c>
      <c r="C28" s="132">
        <f>VLOOKUP(A28,②氏名・生年月日・入卒!$A$6:$D$105,3)</f>
        <v>0</v>
      </c>
      <c r="D28" s="132">
        <f>VLOOKUP(A28,②氏名・生年月日・入卒!$A$6:$D$105,4)</f>
        <v>0</v>
      </c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</row>
    <row r="29" spans="1:16" x14ac:dyDescent="0.4">
      <c r="A29" s="51">
        <v>25</v>
      </c>
      <c r="B29" s="132">
        <f>VLOOKUP(A29,②氏名・生年月日・入卒!$A$6:$D$105,2)</f>
        <v>0</v>
      </c>
      <c r="C29" s="132">
        <f>VLOOKUP(A29,②氏名・生年月日・入卒!$A$6:$D$105,3)</f>
        <v>0</v>
      </c>
      <c r="D29" s="132">
        <f>VLOOKUP(A29,②氏名・生年月日・入卒!$A$6:$D$105,4)</f>
        <v>0</v>
      </c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</row>
    <row r="30" spans="1:16" x14ac:dyDescent="0.4">
      <c r="A30" s="51">
        <v>26</v>
      </c>
      <c r="B30" s="132">
        <f>VLOOKUP(A30,②氏名・生年月日・入卒!$A$6:$D$105,2)</f>
        <v>0</v>
      </c>
      <c r="C30" s="132">
        <f>VLOOKUP(A30,②氏名・生年月日・入卒!$A$6:$D$105,3)</f>
        <v>0</v>
      </c>
      <c r="D30" s="132">
        <f>VLOOKUP(A30,②氏名・生年月日・入卒!$A$6:$D$105,4)</f>
        <v>0</v>
      </c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</row>
    <row r="31" spans="1:16" x14ac:dyDescent="0.4">
      <c r="A31" s="51">
        <v>27</v>
      </c>
      <c r="B31" s="132">
        <f>VLOOKUP(A31,②氏名・生年月日・入卒!$A$6:$D$105,2)</f>
        <v>0</v>
      </c>
      <c r="C31" s="132">
        <f>VLOOKUP(A31,②氏名・生年月日・入卒!$A$6:$D$105,3)</f>
        <v>0</v>
      </c>
      <c r="D31" s="132">
        <f>VLOOKUP(A31,②氏名・生年月日・入卒!$A$6:$D$105,4)</f>
        <v>0</v>
      </c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</row>
    <row r="32" spans="1:16" x14ac:dyDescent="0.4">
      <c r="A32" s="51">
        <v>28</v>
      </c>
      <c r="B32" s="132">
        <f>VLOOKUP(A32,②氏名・生年月日・入卒!$A$6:$D$105,2)</f>
        <v>0</v>
      </c>
      <c r="C32" s="132">
        <f>VLOOKUP(A32,②氏名・生年月日・入卒!$A$6:$D$105,3)</f>
        <v>0</v>
      </c>
      <c r="D32" s="132">
        <f>VLOOKUP(A32,②氏名・生年月日・入卒!$A$6:$D$105,4)</f>
        <v>0</v>
      </c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</row>
    <row r="33" spans="1:16" x14ac:dyDescent="0.4">
      <c r="A33" s="51">
        <v>29</v>
      </c>
      <c r="B33" s="132">
        <f>VLOOKUP(A33,②氏名・生年月日・入卒!$A$6:$D$105,2)</f>
        <v>0</v>
      </c>
      <c r="C33" s="132">
        <f>VLOOKUP(A33,②氏名・生年月日・入卒!$A$6:$D$105,3)</f>
        <v>0</v>
      </c>
      <c r="D33" s="132">
        <f>VLOOKUP(A33,②氏名・生年月日・入卒!$A$6:$D$105,4)</f>
        <v>0</v>
      </c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</row>
    <row r="34" spans="1:16" x14ac:dyDescent="0.4">
      <c r="A34" s="51">
        <v>30</v>
      </c>
      <c r="B34" s="132">
        <f>VLOOKUP(A34,②氏名・生年月日・入卒!$A$6:$D$105,2)</f>
        <v>0</v>
      </c>
      <c r="C34" s="132">
        <f>VLOOKUP(A34,②氏名・生年月日・入卒!$A$6:$D$105,3)</f>
        <v>0</v>
      </c>
      <c r="D34" s="132">
        <f>VLOOKUP(A34,②氏名・生年月日・入卒!$A$6:$D$105,4)</f>
        <v>0</v>
      </c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</row>
    <row r="35" spans="1:16" x14ac:dyDescent="0.4">
      <c r="A35" s="51">
        <v>31</v>
      </c>
      <c r="B35" s="132">
        <f>VLOOKUP(A35,②氏名・生年月日・入卒!$A$6:$D$105,2)</f>
        <v>0</v>
      </c>
      <c r="C35" s="132">
        <f>VLOOKUP(A35,②氏名・生年月日・入卒!$A$6:$D$105,3)</f>
        <v>0</v>
      </c>
      <c r="D35" s="132">
        <f>VLOOKUP(A35,②氏名・生年月日・入卒!$A$6:$D$105,4)</f>
        <v>0</v>
      </c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</row>
    <row r="36" spans="1:16" x14ac:dyDescent="0.4">
      <c r="A36" s="51">
        <v>32</v>
      </c>
      <c r="B36" s="132">
        <f>VLOOKUP(A36,②氏名・生年月日・入卒!$A$6:$D$105,2)</f>
        <v>0</v>
      </c>
      <c r="C36" s="132">
        <f>VLOOKUP(A36,②氏名・生年月日・入卒!$A$6:$D$105,3)</f>
        <v>0</v>
      </c>
      <c r="D36" s="132">
        <f>VLOOKUP(A36,②氏名・生年月日・入卒!$A$6:$D$105,4)</f>
        <v>0</v>
      </c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</row>
    <row r="37" spans="1:16" x14ac:dyDescent="0.4">
      <c r="A37" s="51">
        <v>33</v>
      </c>
      <c r="B37" s="132">
        <f>VLOOKUP(A37,②氏名・生年月日・入卒!$A$6:$D$105,2)</f>
        <v>0</v>
      </c>
      <c r="C37" s="132">
        <f>VLOOKUP(A37,②氏名・生年月日・入卒!$A$6:$D$105,3)</f>
        <v>0</v>
      </c>
      <c r="D37" s="132">
        <f>VLOOKUP(A37,②氏名・生年月日・入卒!$A$6:$D$105,4)</f>
        <v>0</v>
      </c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</row>
    <row r="38" spans="1:16" x14ac:dyDescent="0.4">
      <c r="A38" s="51">
        <v>34</v>
      </c>
      <c r="B38" s="132">
        <f>VLOOKUP(A38,②氏名・生年月日・入卒!$A$6:$D$105,2)</f>
        <v>0</v>
      </c>
      <c r="C38" s="132">
        <f>VLOOKUP(A38,②氏名・生年月日・入卒!$A$6:$D$105,3)</f>
        <v>0</v>
      </c>
      <c r="D38" s="132">
        <f>VLOOKUP(A38,②氏名・生年月日・入卒!$A$6:$D$105,4)</f>
        <v>0</v>
      </c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1:16" x14ac:dyDescent="0.4">
      <c r="A39" s="51">
        <v>35</v>
      </c>
      <c r="B39" s="132">
        <f>VLOOKUP(A39,②氏名・生年月日・入卒!$A$6:$D$105,2)</f>
        <v>0</v>
      </c>
      <c r="C39" s="132">
        <f>VLOOKUP(A39,②氏名・生年月日・入卒!$A$6:$D$105,3)</f>
        <v>0</v>
      </c>
      <c r="D39" s="132">
        <f>VLOOKUP(A39,②氏名・生年月日・入卒!$A$6:$D$105,4)</f>
        <v>0</v>
      </c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1:16" x14ac:dyDescent="0.4">
      <c r="A40" s="51">
        <v>36</v>
      </c>
      <c r="B40" s="132">
        <f>VLOOKUP(A40,②氏名・生年月日・入卒!$A$6:$D$105,2)</f>
        <v>0</v>
      </c>
      <c r="C40" s="132">
        <f>VLOOKUP(A40,②氏名・生年月日・入卒!$A$6:$D$105,3)</f>
        <v>0</v>
      </c>
      <c r="D40" s="132">
        <f>VLOOKUP(A40,②氏名・生年月日・入卒!$A$6:$D$105,4)</f>
        <v>0</v>
      </c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</row>
    <row r="41" spans="1:16" x14ac:dyDescent="0.4">
      <c r="A41" s="51">
        <v>37</v>
      </c>
      <c r="B41" s="132">
        <f>VLOOKUP(A41,②氏名・生年月日・入卒!$A$6:$D$105,2)</f>
        <v>0</v>
      </c>
      <c r="C41" s="132">
        <f>VLOOKUP(A41,②氏名・生年月日・入卒!$A$6:$D$105,3)</f>
        <v>0</v>
      </c>
      <c r="D41" s="132">
        <f>VLOOKUP(A41,②氏名・生年月日・入卒!$A$6:$D$105,4)</f>
        <v>0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1:16" x14ac:dyDescent="0.4">
      <c r="A42" s="51">
        <v>38</v>
      </c>
      <c r="B42" s="132">
        <f>VLOOKUP(A42,②氏名・生年月日・入卒!$A$6:$D$105,2)</f>
        <v>0</v>
      </c>
      <c r="C42" s="132">
        <f>VLOOKUP(A42,②氏名・生年月日・入卒!$A$6:$D$105,3)</f>
        <v>0</v>
      </c>
      <c r="D42" s="132">
        <f>VLOOKUP(A42,②氏名・生年月日・入卒!$A$6:$D$105,4)</f>
        <v>0</v>
      </c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</row>
    <row r="43" spans="1:16" x14ac:dyDescent="0.4">
      <c r="A43" s="51">
        <v>39</v>
      </c>
      <c r="B43" s="132">
        <f>VLOOKUP(A43,②氏名・生年月日・入卒!$A$6:$D$105,2)</f>
        <v>0</v>
      </c>
      <c r="C43" s="132">
        <f>VLOOKUP(A43,②氏名・生年月日・入卒!$A$6:$D$105,3)</f>
        <v>0</v>
      </c>
      <c r="D43" s="132">
        <f>VLOOKUP(A43,②氏名・生年月日・入卒!$A$6:$D$105,4)</f>
        <v>0</v>
      </c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x14ac:dyDescent="0.4">
      <c r="A44" s="51">
        <v>40</v>
      </c>
      <c r="B44" s="132">
        <f>VLOOKUP(A44,②氏名・生年月日・入卒!$A$6:$D$105,2)</f>
        <v>0</v>
      </c>
      <c r="C44" s="132">
        <f>VLOOKUP(A44,②氏名・生年月日・入卒!$A$6:$D$105,3)</f>
        <v>0</v>
      </c>
      <c r="D44" s="132">
        <f>VLOOKUP(A44,②氏名・生年月日・入卒!$A$6:$D$105,4)</f>
        <v>0</v>
      </c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</row>
    <row r="45" spans="1:16" x14ac:dyDescent="0.4">
      <c r="A45" s="51">
        <v>41</v>
      </c>
      <c r="B45" s="132">
        <f>VLOOKUP(A45,②氏名・生年月日・入卒!$A$6:$D$105,2)</f>
        <v>0</v>
      </c>
      <c r="C45" s="132">
        <f>VLOOKUP(A45,②氏名・生年月日・入卒!$A$6:$D$105,3)</f>
        <v>0</v>
      </c>
      <c r="D45" s="132">
        <f>VLOOKUP(A45,②氏名・生年月日・入卒!$A$6:$D$105,4)</f>
        <v>0</v>
      </c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</row>
    <row r="46" spans="1:16" x14ac:dyDescent="0.4">
      <c r="A46" s="51">
        <v>42</v>
      </c>
      <c r="B46" s="132">
        <f>VLOOKUP(A46,②氏名・生年月日・入卒!$A$6:$D$105,2)</f>
        <v>0</v>
      </c>
      <c r="C46" s="132">
        <f>VLOOKUP(A46,②氏名・生年月日・入卒!$A$6:$D$105,3)</f>
        <v>0</v>
      </c>
      <c r="D46" s="132">
        <f>VLOOKUP(A46,②氏名・生年月日・入卒!$A$6:$D$105,4)</f>
        <v>0</v>
      </c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</row>
    <row r="47" spans="1:16" x14ac:dyDescent="0.4">
      <c r="A47" s="51">
        <v>43</v>
      </c>
      <c r="B47" s="132">
        <f>VLOOKUP(A47,②氏名・生年月日・入卒!$A$6:$D$105,2)</f>
        <v>0</v>
      </c>
      <c r="C47" s="132">
        <f>VLOOKUP(A47,②氏名・生年月日・入卒!$A$6:$D$105,3)</f>
        <v>0</v>
      </c>
      <c r="D47" s="132">
        <f>VLOOKUP(A47,②氏名・生年月日・入卒!$A$6:$D$105,4)</f>
        <v>0</v>
      </c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</row>
    <row r="48" spans="1:16" x14ac:dyDescent="0.4">
      <c r="A48" s="51">
        <v>44</v>
      </c>
      <c r="B48" s="132">
        <f>VLOOKUP(A48,②氏名・生年月日・入卒!$A$6:$D$105,2)</f>
        <v>0</v>
      </c>
      <c r="C48" s="132">
        <f>VLOOKUP(A48,②氏名・生年月日・入卒!$A$6:$D$105,3)</f>
        <v>0</v>
      </c>
      <c r="D48" s="132">
        <f>VLOOKUP(A48,②氏名・生年月日・入卒!$A$6:$D$105,4)</f>
        <v>0</v>
      </c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</row>
    <row r="49" spans="1:16" x14ac:dyDescent="0.4">
      <c r="A49" s="51">
        <v>45</v>
      </c>
      <c r="B49" s="132">
        <f>VLOOKUP(A49,②氏名・生年月日・入卒!$A$6:$D$105,2)</f>
        <v>0</v>
      </c>
      <c r="C49" s="132">
        <f>VLOOKUP(A49,②氏名・生年月日・入卒!$A$6:$D$105,3)</f>
        <v>0</v>
      </c>
      <c r="D49" s="132">
        <f>VLOOKUP(A49,②氏名・生年月日・入卒!$A$6:$D$105,4)</f>
        <v>0</v>
      </c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</row>
    <row r="50" spans="1:16" x14ac:dyDescent="0.4">
      <c r="A50" s="51">
        <v>46</v>
      </c>
      <c r="B50" s="132">
        <f>VLOOKUP(A50,②氏名・生年月日・入卒!$A$6:$D$105,2)</f>
        <v>0</v>
      </c>
      <c r="C50" s="132">
        <f>VLOOKUP(A50,②氏名・生年月日・入卒!$A$6:$D$105,3)</f>
        <v>0</v>
      </c>
      <c r="D50" s="132">
        <f>VLOOKUP(A50,②氏名・生年月日・入卒!$A$6:$D$105,4)</f>
        <v>0</v>
      </c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</row>
    <row r="51" spans="1:16" x14ac:dyDescent="0.4">
      <c r="A51" s="51">
        <v>47</v>
      </c>
      <c r="B51" s="132">
        <f>VLOOKUP(A51,②氏名・生年月日・入卒!$A$6:$D$105,2)</f>
        <v>0</v>
      </c>
      <c r="C51" s="132">
        <f>VLOOKUP(A51,②氏名・生年月日・入卒!$A$6:$D$105,3)</f>
        <v>0</v>
      </c>
      <c r="D51" s="132">
        <f>VLOOKUP(A51,②氏名・生年月日・入卒!$A$6:$D$105,4)</f>
        <v>0</v>
      </c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</row>
    <row r="52" spans="1:16" x14ac:dyDescent="0.4">
      <c r="A52" s="51">
        <v>48</v>
      </c>
      <c r="B52" s="132">
        <f>VLOOKUP(A52,②氏名・生年月日・入卒!$A$6:$D$105,2)</f>
        <v>0</v>
      </c>
      <c r="C52" s="132">
        <f>VLOOKUP(A52,②氏名・生年月日・入卒!$A$6:$D$105,3)</f>
        <v>0</v>
      </c>
      <c r="D52" s="132">
        <f>VLOOKUP(A52,②氏名・生年月日・入卒!$A$6:$D$105,4)</f>
        <v>0</v>
      </c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</row>
    <row r="53" spans="1:16" x14ac:dyDescent="0.4">
      <c r="A53" s="51">
        <v>49</v>
      </c>
      <c r="B53" s="132">
        <f>VLOOKUP(A53,②氏名・生年月日・入卒!$A$6:$D$105,2)</f>
        <v>0</v>
      </c>
      <c r="C53" s="132">
        <f>VLOOKUP(A53,②氏名・生年月日・入卒!$A$6:$D$105,3)</f>
        <v>0</v>
      </c>
      <c r="D53" s="132">
        <f>VLOOKUP(A53,②氏名・生年月日・入卒!$A$6:$D$105,4)</f>
        <v>0</v>
      </c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</row>
    <row r="54" spans="1:16" x14ac:dyDescent="0.4">
      <c r="A54" s="51">
        <v>50</v>
      </c>
      <c r="B54" s="132">
        <f>VLOOKUP(A54,②氏名・生年月日・入卒!$A$6:$D$105,2)</f>
        <v>0</v>
      </c>
      <c r="C54" s="132">
        <f>VLOOKUP(A54,②氏名・生年月日・入卒!$A$6:$D$105,3)</f>
        <v>0</v>
      </c>
      <c r="D54" s="132">
        <f>VLOOKUP(A54,②氏名・生年月日・入卒!$A$6:$D$105,4)</f>
        <v>0</v>
      </c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</row>
    <row r="55" spans="1:16" x14ac:dyDescent="0.4">
      <c r="A55" s="51">
        <v>51</v>
      </c>
      <c r="B55" s="132">
        <f>VLOOKUP(A55,②氏名・生年月日・入卒!$A$6:$D$105,2)</f>
        <v>0</v>
      </c>
      <c r="C55" s="132">
        <f>VLOOKUP(A55,②氏名・生年月日・入卒!$A$6:$D$105,3)</f>
        <v>0</v>
      </c>
      <c r="D55" s="132">
        <f>VLOOKUP(A55,②氏名・生年月日・入卒!$A$6:$D$105,4)</f>
        <v>0</v>
      </c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x14ac:dyDescent="0.4">
      <c r="A56" s="51">
        <v>52</v>
      </c>
      <c r="B56" s="132">
        <f>VLOOKUP(A56,②氏名・生年月日・入卒!$A$6:$D$105,2)</f>
        <v>0</v>
      </c>
      <c r="C56" s="132">
        <f>VLOOKUP(A56,②氏名・生年月日・入卒!$A$6:$D$105,3)</f>
        <v>0</v>
      </c>
      <c r="D56" s="132">
        <f>VLOOKUP(A56,②氏名・生年月日・入卒!$A$6:$D$105,4)</f>
        <v>0</v>
      </c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</row>
    <row r="57" spans="1:16" x14ac:dyDescent="0.4">
      <c r="A57" s="51">
        <v>53</v>
      </c>
      <c r="B57" s="132">
        <f>VLOOKUP(A57,②氏名・生年月日・入卒!$A$6:$D$105,2)</f>
        <v>0</v>
      </c>
      <c r="C57" s="132">
        <f>VLOOKUP(A57,②氏名・生年月日・入卒!$A$6:$D$105,3)</f>
        <v>0</v>
      </c>
      <c r="D57" s="132">
        <f>VLOOKUP(A57,②氏名・生年月日・入卒!$A$6:$D$105,4)</f>
        <v>0</v>
      </c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</row>
    <row r="58" spans="1:16" x14ac:dyDescent="0.4">
      <c r="A58" s="51">
        <v>54</v>
      </c>
      <c r="B58" s="132">
        <f>VLOOKUP(A58,②氏名・生年月日・入卒!$A$6:$D$105,2)</f>
        <v>0</v>
      </c>
      <c r="C58" s="132">
        <f>VLOOKUP(A58,②氏名・生年月日・入卒!$A$6:$D$105,3)</f>
        <v>0</v>
      </c>
      <c r="D58" s="132">
        <f>VLOOKUP(A58,②氏名・生年月日・入卒!$A$6:$D$105,4)</f>
        <v>0</v>
      </c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</row>
    <row r="59" spans="1:16" x14ac:dyDescent="0.4">
      <c r="A59" s="51">
        <v>55</v>
      </c>
      <c r="B59" s="132">
        <f>VLOOKUP(A59,②氏名・生年月日・入卒!$A$6:$D$105,2)</f>
        <v>0</v>
      </c>
      <c r="C59" s="132">
        <f>VLOOKUP(A59,②氏名・生年月日・入卒!$A$6:$D$105,3)</f>
        <v>0</v>
      </c>
      <c r="D59" s="132">
        <f>VLOOKUP(A59,②氏名・生年月日・入卒!$A$6:$D$105,4)</f>
        <v>0</v>
      </c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</row>
    <row r="60" spans="1:16" x14ac:dyDescent="0.4">
      <c r="A60" s="51">
        <v>56</v>
      </c>
      <c r="B60" s="132">
        <f>VLOOKUP(A60,②氏名・生年月日・入卒!$A$6:$D$105,2)</f>
        <v>0</v>
      </c>
      <c r="C60" s="132">
        <f>VLOOKUP(A60,②氏名・生年月日・入卒!$A$6:$D$105,3)</f>
        <v>0</v>
      </c>
      <c r="D60" s="132">
        <f>VLOOKUP(A60,②氏名・生年月日・入卒!$A$6:$D$105,4)</f>
        <v>0</v>
      </c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</row>
    <row r="61" spans="1:16" x14ac:dyDescent="0.4">
      <c r="A61" s="51">
        <v>57</v>
      </c>
      <c r="B61" s="132">
        <f>VLOOKUP(A61,②氏名・生年月日・入卒!$A$6:$D$105,2)</f>
        <v>0</v>
      </c>
      <c r="C61" s="132">
        <f>VLOOKUP(A61,②氏名・生年月日・入卒!$A$6:$D$105,3)</f>
        <v>0</v>
      </c>
      <c r="D61" s="132">
        <f>VLOOKUP(A61,②氏名・生年月日・入卒!$A$6:$D$105,4)</f>
        <v>0</v>
      </c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</row>
    <row r="62" spans="1:16" x14ac:dyDescent="0.4">
      <c r="A62" s="51">
        <v>58</v>
      </c>
      <c r="B62" s="132">
        <f>VLOOKUP(A62,②氏名・生年月日・入卒!$A$6:$D$105,2)</f>
        <v>0</v>
      </c>
      <c r="C62" s="132">
        <f>VLOOKUP(A62,②氏名・生年月日・入卒!$A$6:$D$105,3)</f>
        <v>0</v>
      </c>
      <c r="D62" s="132">
        <f>VLOOKUP(A62,②氏名・生年月日・入卒!$A$6:$D$105,4)</f>
        <v>0</v>
      </c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</row>
    <row r="63" spans="1:16" x14ac:dyDescent="0.4">
      <c r="A63" s="51">
        <v>59</v>
      </c>
      <c r="B63" s="132">
        <f>VLOOKUP(A63,②氏名・生年月日・入卒!$A$6:$D$105,2)</f>
        <v>0</v>
      </c>
      <c r="C63" s="132">
        <f>VLOOKUP(A63,②氏名・生年月日・入卒!$A$6:$D$105,3)</f>
        <v>0</v>
      </c>
      <c r="D63" s="132">
        <f>VLOOKUP(A63,②氏名・生年月日・入卒!$A$6:$D$105,4)</f>
        <v>0</v>
      </c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</row>
    <row r="64" spans="1:16" x14ac:dyDescent="0.4">
      <c r="A64" s="51">
        <v>60</v>
      </c>
      <c r="B64" s="132">
        <f>VLOOKUP(A64,②氏名・生年月日・入卒!$A$6:$D$105,2)</f>
        <v>0</v>
      </c>
      <c r="C64" s="132">
        <f>VLOOKUP(A64,②氏名・生年月日・入卒!$A$6:$D$105,3)</f>
        <v>0</v>
      </c>
      <c r="D64" s="132">
        <f>VLOOKUP(A64,②氏名・生年月日・入卒!$A$6:$D$105,4)</f>
        <v>0</v>
      </c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</row>
    <row r="65" spans="1:16" x14ac:dyDescent="0.4">
      <c r="A65" s="51">
        <v>61</v>
      </c>
      <c r="B65" s="132">
        <f>VLOOKUP(A65,②氏名・生年月日・入卒!$A$6:$D$105,2)</f>
        <v>0</v>
      </c>
      <c r="C65" s="132">
        <f>VLOOKUP(A65,②氏名・生年月日・入卒!$A$6:$D$105,3)</f>
        <v>0</v>
      </c>
      <c r="D65" s="132">
        <f>VLOOKUP(A65,②氏名・生年月日・入卒!$A$6:$D$105,4)</f>
        <v>0</v>
      </c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</row>
    <row r="66" spans="1:16" x14ac:dyDescent="0.4">
      <c r="A66" s="51">
        <v>62</v>
      </c>
      <c r="B66" s="132">
        <f>VLOOKUP(A66,②氏名・生年月日・入卒!$A$6:$D$105,2)</f>
        <v>0</v>
      </c>
      <c r="C66" s="132">
        <f>VLOOKUP(A66,②氏名・生年月日・入卒!$A$6:$D$105,3)</f>
        <v>0</v>
      </c>
      <c r="D66" s="132">
        <f>VLOOKUP(A66,②氏名・生年月日・入卒!$A$6:$D$105,4)</f>
        <v>0</v>
      </c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</row>
    <row r="67" spans="1:16" x14ac:dyDescent="0.4">
      <c r="A67" s="51">
        <v>63</v>
      </c>
      <c r="B67" s="132">
        <f>VLOOKUP(A67,②氏名・生年月日・入卒!$A$6:$D$105,2)</f>
        <v>0</v>
      </c>
      <c r="C67" s="132">
        <f>VLOOKUP(A67,②氏名・生年月日・入卒!$A$6:$D$105,3)</f>
        <v>0</v>
      </c>
      <c r="D67" s="132">
        <f>VLOOKUP(A67,②氏名・生年月日・入卒!$A$6:$D$105,4)</f>
        <v>0</v>
      </c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</row>
    <row r="68" spans="1:16" x14ac:dyDescent="0.4">
      <c r="A68" s="51">
        <v>64</v>
      </c>
      <c r="B68" s="132">
        <f>VLOOKUP(A68,②氏名・生年月日・入卒!$A$6:$D$105,2)</f>
        <v>0</v>
      </c>
      <c r="C68" s="132">
        <f>VLOOKUP(A68,②氏名・生年月日・入卒!$A$6:$D$105,3)</f>
        <v>0</v>
      </c>
      <c r="D68" s="132">
        <f>VLOOKUP(A68,②氏名・生年月日・入卒!$A$6:$D$105,4)</f>
        <v>0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</row>
    <row r="69" spans="1:16" x14ac:dyDescent="0.4">
      <c r="A69" s="51">
        <v>65</v>
      </c>
      <c r="B69" s="132">
        <f>VLOOKUP(A69,②氏名・生年月日・入卒!$A$6:$D$105,2)</f>
        <v>0</v>
      </c>
      <c r="C69" s="132">
        <f>VLOOKUP(A69,②氏名・生年月日・入卒!$A$6:$D$105,3)</f>
        <v>0</v>
      </c>
      <c r="D69" s="132">
        <f>VLOOKUP(A69,②氏名・生年月日・入卒!$A$6:$D$105,4)</f>
        <v>0</v>
      </c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</row>
    <row r="70" spans="1:16" x14ac:dyDescent="0.4">
      <c r="A70" s="51">
        <v>66</v>
      </c>
      <c r="B70" s="132">
        <f>VLOOKUP(A70,②氏名・生年月日・入卒!$A$6:$D$105,2)</f>
        <v>0</v>
      </c>
      <c r="C70" s="132">
        <f>VLOOKUP(A70,②氏名・生年月日・入卒!$A$6:$D$105,3)</f>
        <v>0</v>
      </c>
      <c r="D70" s="132">
        <f>VLOOKUP(A70,②氏名・生年月日・入卒!$A$6:$D$105,4)</f>
        <v>0</v>
      </c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</row>
    <row r="71" spans="1:16" x14ac:dyDescent="0.4">
      <c r="A71" s="51">
        <v>67</v>
      </c>
      <c r="B71" s="132">
        <f>VLOOKUP(A71,②氏名・生年月日・入卒!$A$6:$D$105,2)</f>
        <v>0</v>
      </c>
      <c r="C71" s="132">
        <f>VLOOKUP(A71,②氏名・生年月日・入卒!$A$6:$D$105,3)</f>
        <v>0</v>
      </c>
      <c r="D71" s="132">
        <f>VLOOKUP(A71,②氏名・生年月日・入卒!$A$6:$D$105,4)</f>
        <v>0</v>
      </c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</row>
    <row r="72" spans="1:16" x14ac:dyDescent="0.4">
      <c r="A72" s="51">
        <v>68</v>
      </c>
      <c r="B72" s="132">
        <f>VLOOKUP(A72,②氏名・生年月日・入卒!$A$6:$D$105,2)</f>
        <v>0</v>
      </c>
      <c r="C72" s="132">
        <f>VLOOKUP(A72,②氏名・生年月日・入卒!$A$6:$D$105,3)</f>
        <v>0</v>
      </c>
      <c r="D72" s="132">
        <f>VLOOKUP(A72,②氏名・生年月日・入卒!$A$6:$D$105,4)</f>
        <v>0</v>
      </c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</row>
    <row r="73" spans="1:16" x14ac:dyDescent="0.4">
      <c r="A73" s="51">
        <v>69</v>
      </c>
      <c r="B73" s="132">
        <f>VLOOKUP(A73,②氏名・生年月日・入卒!$A$6:$D$105,2)</f>
        <v>0</v>
      </c>
      <c r="C73" s="132">
        <f>VLOOKUP(A73,②氏名・生年月日・入卒!$A$6:$D$105,3)</f>
        <v>0</v>
      </c>
      <c r="D73" s="132">
        <f>VLOOKUP(A73,②氏名・生年月日・入卒!$A$6:$D$105,4)</f>
        <v>0</v>
      </c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</row>
    <row r="74" spans="1:16" x14ac:dyDescent="0.4">
      <c r="A74" s="51">
        <v>70</v>
      </c>
      <c r="B74" s="132">
        <f>VLOOKUP(A74,②氏名・生年月日・入卒!$A$6:$D$105,2)</f>
        <v>0</v>
      </c>
      <c r="C74" s="132">
        <f>VLOOKUP(A74,②氏名・生年月日・入卒!$A$6:$D$105,3)</f>
        <v>0</v>
      </c>
      <c r="D74" s="132">
        <f>VLOOKUP(A74,②氏名・生年月日・入卒!$A$6:$D$105,4)</f>
        <v>0</v>
      </c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</row>
    <row r="75" spans="1:16" x14ac:dyDescent="0.4">
      <c r="A75" s="51">
        <v>71</v>
      </c>
      <c r="B75" s="132">
        <f>VLOOKUP(A75,②氏名・生年月日・入卒!$A$6:$D$105,2)</f>
        <v>0</v>
      </c>
      <c r="C75" s="132">
        <f>VLOOKUP(A75,②氏名・生年月日・入卒!$A$6:$D$105,3)</f>
        <v>0</v>
      </c>
      <c r="D75" s="132">
        <f>VLOOKUP(A75,②氏名・生年月日・入卒!$A$6:$D$105,4)</f>
        <v>0</v>
      </c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</row>
    <row r="76" spans="1:16" x14ac:dyDescent="0.4">
      <c r="A76" s="51">
        <v>72</v>
      </c>
      <c r="B76" s="132">
        <f>VLOOKUP(A76,②氏名・生年月日・入卒!$A$6:$D$105,2)</f>
        <v>0</v>
      </c>
      <c r="C76" s="132">
        <f>VLOOKUP(A76,②氏名・生年月日・入卒!$A$6:$D$105,3)</f>
        <v>0</v>
      </c>
      <c r="D76" s="132">
        <f>VLOOKUP(A76,②氏名・生年月日・入卒!$A$6:$D$105,4)</f>
        <v>0</v>
      </c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</row>
    <row r="77" spans="1:16" x14ac:dyDescent="0.4">
      <c r="A77" s="51">
        <v>73</v>
      </c>
      <c r="B77" s="132">
        <f>VLOOKUP(A77,②氏名・生年月日・入卒!$A$6:$D$105,2)</f>
        <v>0</v>
      </c>
      <c r="C77" s="132">
        <f>VLOOKUP(A77,②氏名・生年月日・入卒!$A$6:$D$105,3)</f>
        <v>0</v>
      </c>
      <c r="D77" s="132">
        <f>VLOOKUP(A77,②氏名・生年月日・入卒!$A$6:$D$105,4)</f>
        <v>0</v>
      </c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</row>
    <row r="78" spans="1:16" x14ac:dyDescent="0.4">
      <c r="A78" s="51">
        <v>74</v>
      </c>
      <c r="B78" s="132">
        <f>VLOOKUP(A78,②氏名・生年月日・入卒!$A$6:$D$105,2)</f>
        <v>0</v>
      </c>
      <c r="C78" s="132">
        <f>VLOOKUP(A78,②氏名・生年月日・入卒!$A$6:$D$105,3)</f>
        <v>0</v>
      </c>
      <c r="D78" s="132">
        <f>VLOOKUP(A78,②氏名・生年月日・入卒!$A$6:$D$105,4)</f>
        <v>0</v>
      </c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</row>
    <row r="79" spans="1:16" x14ac:dyDescent="0.4">
      <c r="A79" s="51">
        <v>75</v>
      </c>
      <c r="B79" s="132">
        <f>VLOOKUP(A79,②氏名・生年月日・入卒!$A$6:$D$105,2)</f>
        <v>0</v>
      </c>
      <c r="C79" s="132">
        <f>VLOOKUP(A79,②氏名・生年月日・入卒!$A$6:$D$105,3)</f>
        <v>0</v>
      </c>
      <c r="D79" s="132">
        <f>VLOOKUP(A79,②氏名・生年月日・入卒!$A$6:$D$105,4)</f>
        <v>0</v>
      </c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</row>
    <row r="80" spans="1:16" x14ac:dyDescent="0.4">
      <c r="A80" s="51">
        <v>76</v>
      </c>
      <c r="B80" s="132">
        <f>VLOOKUP(A80,②氏名・生年月日・入卒!$A$6:$D$105,2)</f>
        <v>0</v>
      </c>
      <c r="C80" s="132">
        <f>VLOOKUP(A80,②氏名・生年月日・入卒!$A$6:$D$105,3)</f>
        <v>0</v>
      </c>
      <c r="D80" s="132">
        <f>VLOOKUP(A80,②氏名・生年月日・入卒!$A$6:$D$105,4)</f>
        <v>0</v>
      </c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</row>
    <row r="81" spans="1:16" x14ac:dyDescent="0.4">
      <c r="A81" s="51">
        <v>77</v>
      </c>
      <c r="B81" s="132">
        <f>VLOOKUP(A81,②氏名・生年月日・入卒!$A$6:$D$105,2)</f>
        <v>0</v>
      </c>
      <c r="C81" s="132">
        <f>VLOOKUP(A81,②氏名・生年月日・入卒!$A$6:$D$105,3)</f>
        <v>0</v>
      </c>
      <c r="D81" s="132">
        <f>VLOOKUP(A81,②氏名・生年月日・入卒!$A$6:$D$105,4)</f>
        <v>0</v>
      </c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</row>
    <row r="82" spans="1:16" x14ac:dyDescent="0.4">
      <c r="A82" s="51">
        <v>78</v>
      </c>
      <c r="B82" s="132">
        <f>VLOOKUP(A82,②氏名・生年月日・入卒!$A$6:$D$105,2)</f>
        <v>0</v>
      </c>
      <c r="C82" s="132">
        <f>VLOOKUP(A82,②氏名・生年月日・入卒!$A$6:$D$105,3)</f>
        <v>0</v>
      </c>
      <c r="D82" s="132">
        <f>VLOOKUP(A82,②氏名・生年月日・入卒!$A$6:$D$105,4)</f>
        <v>0</v>
      </c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</row>
    <row r="83" spans="1:16" x14ac:dyDescent="0.4">
      <c r="A83" s="51">
        <v>79</v>
      </c>
      <c r="B83" s="132">
        <f>VLOOKUP(A83,②氏名・生年月日・入卒!$A$6:$D$105,2)</f>
        <v>0</v>
      </c>
      <c r="C83" s="132">
        <f>VLOOKUP(A83,②氏名・生年月日・入卒!$A$6:$D$105,3)</f>
        <v>0</v>
      </c>
      <c r="D83" s="132">
        <f>VLOOKUP(A83,②氏名・生年月日・入卒!$A$6:$D$105,4)</f>
        <v>0</v>
      </c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</row>
    <row r="84" spans="1:16" x14ac:dyDescent="0.4">
      <c r="A84" s="51">
        <v>80</v>
      </c>
      <c r="B84" s="132">
        <f>VLOOKUP(A84,②氏名・生年月日・入卒!$A$6:$D$105,2)</f>
        <v>0</v>
      </c>
      <c r="C84" s="132">
        <f>VLOOKUP(A84,②氏名・生年月日・入卒!$A$6:$D$105,3)</f>
        <v>0</v>
      </c>
      <c r="D84" s="132">
        <f>VLOOKUP(A84,②氏名・生年月日・入卒!$A$6:$D$105,4)</f>
        <v>0</v>
      </c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</row>
    <row r="85" spans="1:16" x14ac:dyDescent="0.4">
      <c r="A85" s="51">
        <v>81</v>
      </c>
      <c r="B85" s="132">
        <f>VLOOKUP(A85,②氏名・生年月日・入卒!$A$6:$D$105,2)</f>
        <v>0</v>
      </c>
      <c r="C85" s="132">
        <f>VLOOKUP(A85,②氏名・生年月日・入卒!$A$6:$D$105,3)</f>
        <v>0</v>
      </c>
      <c r="D85" s="132">
        <f>VLOOKUP(A85,②氏名・生年月日・入卒!$A$6:$D$105,4)</f>
        <v>0</v>
      </c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</row>
    <row r="86" spans="1:16" x14ac:dyDescent="0.4">
      <c r="A86" s="51">
        <v>82</v>
      </c>
      <c r="B86" s="132">
        <f>VLOOKUP(A86,②氏名・生年月日・入卒!$A$6:$D$105,2)</f>
        <v>0</v>
      </c>
      <c r="C86" s="132">
        <f>VLOOKUP(A86,②氏名・生年月日・入卒!$A$6:$D$105,3)</f>
        <v>0</v>
      </c>
      <c r="D86" s="132">
        <f>VLOOKUP(A86,②氏名・生年月日・入卒!$A$6:$D$105,4)</f>
        <v>0</v>
      </c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</row>
    <row r="87" spans="1:16" x14ac:dyDescent="0.4">
      <c r="A87" s="51">
        <v>83</v>
      </c>
      <c r="B87" s="132">
        <f>VLOOKUP(A87,②氏名・生年月日・入卒!$A$6:$D$105,2)</f>
        <v>0</v>
      </c>
      <c r="C87" s="132">
        <f>VLOOKUP(A87,②氏名・生年月日・入卒!$A$6:$D$105,3)</f>
        <v>0</v>
      </c>
      <c r="D87" s="132">
        <f>VLOOKUP(A87,②氏名・生年月日・入卒!$A$6:$D$105,4)</f>
        <v>0</v>
      </c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</row>
    <row r="88" spans="1:16" x14ac:dyDescent="0.4">
      <c r="A88" s="51">
        <v>84</v>
      </c>
      <c r="B88" s="132">
        <f>VLOOKUP(A88,②氏名・生年月日・入卒!$A$6:$D$105,2)</f>
        <v>0</v>
      </c>
      <c r="C88" s="132">
        <f>VLOOKUP(A88,②氏名・生年月日・入卒!$A$6:$D$105,3)</f>
        <v>0</v>
      </c>
      <c r="D88" s="132">
        <f>VLOOKUP(A88,②氏名・生年月日・入卒!$A$6:$D$105,4)</f>
        <v>0</v>
      </c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</row>
    <row r="89" spans="1:16" x14ac:dyDescent="0.4">
      <c r="A89" s="51">
        <v>85</v>
      </c>
      <c r="B89" s="132">
        <f>VLOOKUP(A89,②氏名・生年月日・入卒!$A$6:$D$105,2)</f>
        <v>0</v>
      </c>
      <c r="C89" s="132">
        <f>VLOOKUP(A89,②氏名・生年月日・入卒!$A$6:$D$105,3)</f>
        <v>0</v>
      </c>
      <c r="D89" s="132">
        <f>VLOOKUP(A89,②氏名・生年月日・入卒!$A$6:$D$105,4)</f>
        <v>0</v>
      </c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</row>
    <row r="90" spans="1:16" x14ac:dyDescent="0.4">
      <c r="A90" s="51">
        <v>86</v>
      </c>
      <c r="B90" s="132">
        <f>VLOOKUP(A90,②氏名・生年月日・入卒!$A$6:$D$105,2)</f>
        <v>0</v>
      </c>
      <c r="C90" s="132">
        <f>VLOOKUP(A90,②氏名・生年月日・入卒!$A$6:$D$105,3)</f>
        <v>0</v>
      </c>
      <c r="D90" s="132">
        <f>VLOOKUP(A90,②氏名・生年月日・入卒!$A$6:$D$105,4)</f>
        <v>0</v>
      </c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</row>
    <row r="91" spans="1:16" x14ac:dyDescent="0.4">
      <c r="A91" s="51">
        <v>87</v>
      </c>
      <c r="B91" s="132">
        <f>VLOOKUP(A91,②氏名・生年月日・入卒!$A$6:$D$105,2)</f>
        <v>0</v>
      </c>
      <c r="C91" s="132">
        <f>VLOOKUP(A91,②氏名・生年月日・入卒!$A$6:$D$105,3)</f>
        <v>0</v>
      </c>
      <c r="D91" s="132">
        <f>VLOOKUP(A91,②氏名・生年月日・入卒!$A$6:$D$105,4)</f>
        <v>0</v>
      </c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</row>
    <row r="92" spans="1:16" x14ac:dyDescent="0.4">
      <c r="A92" s="51">
        <v>88</v>
      </c>
      <c r="B92" s="132">
        <f>VLOOKUP(A92,②氏名・生年月日・入卒!$A$6:$D$105,2)</f>
        <v>0</v>
      </c>
      <c r="C92" s="132">
        <f>VLOOKUP(A92,②氏名・生年月日・入卒!$A$6:$D$105,3)</f>
        <v>0</v>
      </c>
      <c r="D92" s="132">
        <f>VLOOKUP(A92,②氏名・生年月日・入卒!$A$6:$D$105,4)</f>
        <v>0</v>
      </c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</row>
    <row r="93" spans="1:16" x14ac:dyDescent="0.4">
      <c r="A93" s="51">
        <v>89</v>
      </c>
      <c r="B93" s="132">
        <f>VLOOKUP(A93,②氏名・生年月日・入卒!$A$6:$D$105,2)</f>
        <v>0</v>
      </c>
      <c r="C93" s="132">
        <f>VLOOKUP(A93,②氏名・生年月日・入卒!$A$6:$D$105,3)</f>
        <v>0</v>
      </c>
      <c r="D93" s="132">
        <f>VLOOKUP(A93,②氏名・生年月日・入卒!$A$6:$D$105,4)</f>
        <v>0</v>
      </c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</row>
    <row r="94" spans="1:16" x14ac:dyDescent="0.4">
      <c r="A94" s="51">
        <v>90</v>
      </c>
      <c r="B94" s="132">
        <f>VLOOKUP(A94,②氏名・生年月日・入卒!$A$6:$D$105,2)</f>
        <v>0</v>
      </c>
      <c r="C94" s="132">
        <f>VLOOKUP(A94,②氏名・生年月日・入卒!$A$6:$D$105,3)</f>
        <v>0</v>
      </c>
      <c r="D94" s="132">
        <f>VLOOKUP(A94,②氏名・生年月日・入卒!$A$6:$D$105,4)</f>
        <v>0</v>
      </c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</row>
    <row r="95" spans="1:16" x14ac:dyDescent="0.4">
      <c r="A95" s="51">
        <v>91</v>
      </c>
      <c r="B95" s="132">
        <f>VLOOKUP(A95,②氏名・生年月日・入卒!$A$6:$D$105,2)</f>
        <v>0</v>
      </c>
      <c r="C95" s="132">
        <f>VLOOKUP(A95,②氏名・生年月日・入卒!$A$6:$D$105,3)</f>
        <v>0</v>
      </c>
      <c r="D95" s="132">
        <f>VLOOKUP(A95,②氏名・生年月日・入卒!$A$6:$D$105,4)</f>
        <v>0</v>
      </c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</row>
    <row r="96" spans="1:16" x14ac:dyDescent="0.4">
      <c r="A96" s="51">
        <v>92</v>
      </c>
      <c r="B96" s="132">
        <f>VLOOKUP(A96,②氏名・生年月日・入卒!$A$6:$D$105,2)</f>
        <v>0</v>
      </c>
      <c r="C96" s="132">
        <f>VLOOKUP(A96,②氏名・生年月日・入卒!$A$6:$D$105,3)</f>
        <v>0</v>
      </c>
      <c r="D96" s="132">
        <f>VLOOKUP(A96,②氏名・生年月日・入卒!$A$6:$D$105,4)</f>
        <v>0</v>
      </c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</row>
    <row r="97" spans="1:16" x14ac:dyDescent="0.4">
      <c r="A97" s="51">
        <v>93</v>
      </c>
      <c r="B97" s="132">
        <f>VLOOKUP(A97,②氏名・生年月日・入卒!$A$6:$D$105,2)</f>
        <v>0</v>
      </c>
      <c r="C97" s="132">
        <f>VLOOKUP(A97,②氏名・生年月日・入卒!$A$6:$D$105,3)</f>
        <v>0</v>
      </c>
      <c r="D97" s="132">
        <f>VLOOKUP(A97,②氏名・生年月日・入卒!$A$6:$D$105,4)</f>
        <v>0</v>
      </c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</row>
    <row r="98" spans="1:16" x14ac:dyDescent="0.4">
      <c r="A98" s="51">
        <v>94</v>
      </c>
      <c r="B98" s="132">
        <f>VLOOKUP(A98,②氏名・生年月日・入卒!$A$6:$D$105,2)</f>
        <v>0</v>
      </c>
      <c r="C98" s="132">
        <f>VLOOKUP(A98,②氏名・生年月日・入卒!$A$6:$D$105,3)</f>
        <v>0</v>
      </c>
      <c r="D98" s="132">
        <f>VLOOKUP(A98,②氏名・生年月日・入卒!$A$6:$D$105,4)</f>
        <v>0</v>
      </c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</row>
    <row r="99" spans="1:16" x14ac:dyDescent="0.4">
      <c r="A99" s="51">
        <v>95</v>
      </c>
      <c r="B99" s="132">
        <f>VLOOKUP(A99,②氏名・生年月日・入卒!$A$6:$D$105,2)</f>
        <v>0</v>
      </c>
      <c r="C99" s="132">
        <f>VLOOKUP(A99,②氏名・生年月日・入卒!$A$6:$D$105,3)</f>
        <v>0</v>
      </c>
      <c r="D99" s="132">
        <f>VLOOKUP(A99,②氏名・生年月日・入卒!$A$6:$D$105,4)</f>
        <v>0</v>
      </c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</row>
    <row r="100" spans="1:16" x14ac:dyDescent="0.4">
      <c r="A100" s="51">
        <v>96</v>
      </c>
      <c r="B100" s="132">
        <f>VLOOKUP(A100,②氏名・生年月日・入卒!$A$6:$D$105,2)</f>
        <v>0</v>
      </c>
      <c r="C100" s="132">
        <f>VLOOKUP(A100,②氏名・生年月日・入卒!$A$6:$D$105,3)</f>
        <v>0</v>
      </c>
      <c r="D100" s="132">
        <f>VLOOKUP(A100,②氏名・生年月日・入卒!$A$6:$D$105,4)</f>
        <v>0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</row>
    <row r="101" spans="1:16" x14ac:dyDescent="0.4">
      <c r="A101" s="51">
        <v>97</v>
      </c>
      <c r="B101" s="132">
        <f>VLOOKUP(A101,②氏名・生年月日・入卒!$A$6:$D$105,2)</f>
        <v>0</v>
      </c>
      <c r="C101" s="132">
        <f>VLOOKUP(A101,②氏名・生年月日・入卒!$A$6:$D$105,3)</f>
        <v>0</v>
      </c>
      <c r="D101" s="132">
        <f>VLOOKUP(A101,②氏名・生年月日・入卒!$A$6:$D$105,4)</f>
        <v>0</v>
      </c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</row>
    <row r="102" spans="1:16" x14ac:dyDescent="0.4">
      <c r="A102" s="51">
        <v>98</v>
      </c>
      <c r="B102" s="132">
        <f>VLOOKUP(A102,②氏名・生年月日・入卒!$A$6:$D$105,2)</f>
        <v>0</v>
      </c>
      <c r="C102" s="132">
        <f>VLOOKUP(A102,②氏名・生年月日・入卒!$A$6:$D$105,3)</f>
        <v>0</v>
      </c>
      <c r="D102" s="132">
        <f>VLOOKUP(A102,②氏名・生年月日・入卒!$A$6:$D$105,4)</f>
        <v>0</v>
      </c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</row>
    <row r="103" spans="1:16" x14ac:dyDescent="0.4">
      <c r="A103" s="51">
        <v>99</v>
      </c>
      <c r="B103" s="132">
        <f>VLOOKUP(A103,②氏名・生年月日・入卒!$A$6:$D$105,2)</f>
        <v>0</v>
      </c>
      <c r="C103" s="132">
        <f>VLOOKUP(A103,②氏名・生年月日・入卒!$A$6:$D$105,3)</f>
        <v>0</v>
      </c>
      <c r="D103" s="132">
        <f>VLOOKUP(A103,②氏名・生年月日・入卒!$A$6:$D$105,4)</f>
        <v>0</v>
      </c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</row>
    <row r="104" spans="1:16" x14ac:dyDescent="0.4">
      <c r="A104" s="51">
        <v>100</v>
      </c>
      <c r="B104" s="132">
        <f>VLOOKUP(A104,②氏名・生年月日・入卒!$A$6:$D$105,2)</f>
        <v>0</v>
      </c>
      <c r="C104" s="132">
        <f>VLOOKUP(A104,②氏名・生年月日・入卒!$A$6:$D$105,3)</f>
        <v>0</v>
      </c>
      <c r="D104" s="132">
        <f>VLOOKUP(A104,②氏名・生年月日・入卒!$A$6:$D$105,4)</f>
        <v>0</v>
      </c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</row>
  </sheetData>
  <sheetProtection algorithmName="SHA-512" hashValue="o2Qn0j3rlwkmw+i3cVhuKHci0SSLsH14WHz+3sh4d67EB+ANePxfhCzYNH4feg83MEY+2Je0rNfN3WhKD19SZg==" saltValue="zHMJvTnXzAqzs6bESSLrkA==" spinCount="100000" sheet="1" objects="1" scenarios="1"/>
  <protectedRanges>
    <protectedRange algorithmName="SHA-512" hashValue="5C4qleQJtcVtTIz9uc7n1ghjeLe9ynAsOBBYRCl9QBGBHJxWcN++utgOavLqjiYF9hFVo7uSpmNyWoqTYy+9Zw==" saltValue="qxZgzMEfxZwFIkwvnSD/jQ==" spinCount="100000" sqref="A2:D104 A1:P4" name="範囲1"/>
  </protectedRanges>
  <mergeCells count="8">
    <mergeCell ref="A1:E1"/>
    <mergeCell ref="E2:H2"/>
    <mergeCell ref="I2:L2"/>
    <mergeCell ref="M2:P2"/>
    <mergeCell ref="A2:A3"/>
    <mergeCell ref="B2:B3"/>
    <mergeCell ref="C2:C3"/>
    <mergeCell ref="D2:D3"/>
  </mergeCells>
  <phoneticPr fontId="2"/>
  <dataValidations count="1">
    <dataValidation type="textLength" operator="lessThanOrEqual" allowBlank="1" showInputMessage="1" showErrorMessage="1" sqref="H5:H104 L5:L104 P5:P104" xr:uid="{A36BCD32-4B9B-4C6F-9303-38EEDB2109EC}">
      <formula1>30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BC327-AF56-4FDB-9C45-D521CCBA4AF1}">
  <sheetPr codeName="Sheet6">
    <tabColor rgb="FF00FFFF"/>
  </sheetPr>
  <dimension ref="A1:K104"/>
  <sheetViews>
    <sheetView showGridLines="0" zoomScale="85" zoomScaleNormal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RowHeight="18.75" x14ac:dyDescent="0.4"/>
  <cols>
    <col min="1" max="1" width="4.25" style="135" customWidth="1"/>
    <col min="2" max="3" width="3.375" style="135" customWidth="1"/>
    <col min="4" max="4" width="16.625" style="135" customWidth="1"/>
    <col min="5" max="5" width="21.875" style="135" customWidth="1"/>
    <col min="6" max="6" width="45" style="135" customWidth="1"/>
    <col min="7" max="8" width="8.375" style="135" customWidth="1"/>
    <col min="9" max="9" width="12.625" style="135" customWidth="1"/>
    <col min="10" max="10" width="25.875" style="135" customWidth="1"/>
    <col min="11" max="11" width="45" style="135" customWidth="1"/>
    <col min="12" max="255" width="8.75" style="135"/>
    <col min="256" max="256" width="4.25" style="135" customWidth="1"/>
    <col min="257" max="257" width="2.625" style="135" customWidth="1"/>
    <col min="258" max="258" width="2.875" style="135" customWidth="1"/>
    <col min="259" max="259" width="13.375" style="135" customWidth="1"/>
    <col min="260" max="260" width="33.625" style="135" customWidth="1"/>
    <col min="261" max="261" width="33.25" style="135" customWidth="1"/>
    <col min="262" max="262" width="19.875" style="135" customWidth="1"/>
    <col min="263" max="263" width="84.75" style="135" customWidth="1"/>
    <col min="264" max="264" width="10.125" style="135" customWidth="1"/>
    <col min="265" max="511" width="8.75" style="135"/>
    <col min="512" max="512" width="4.25" style="135" customWidth="1"/>
    <col min="513" max="513" width="2.625" style="135" customWidth="1"/>
    <col min="514" max="514" width="2.875" style="135" customWidth="1"/>
    <col min="515" max="515" width="13.375" style="135" customWidth="1"/>
    <col min="516" max="516" width="33.625" style="135" customWidth="1"/>
    <col min="517" max="517" width="33.25" style="135" customWidth="1"/>
    <col min="518" max="518" width="19.875" style="135" customWidth="1"/>
    <col min="519" max="519" width="84.75" style="135" customWidth="1"/>
    <col min="520" max="520" width="10.125" style="135" customWidth="1"/>
    <col min="521" max="767" width="8.75" style="135"/>
    <col min="768" max="768" width="4.25" style="135" customWidth="1"/>
    <col min="769" max="769" width="2.625" style="135" customWidth="1"/>
    <col min="770" max="770" width="2.875" style="135" customWidth="1"/>
    <col min="771" max="771" width="13.375" style="135" customWidth="1"/>
    <col min="772" max="772" width="33.625" style="135" customWidth="1"/>
    <col min="773" max="773" width="33.25" style="135" customWidth="1"/>
    <col min="774" max="774" width="19.875" style="135" customWidth="1"/>
    <col min="775" max="775" width="84.75" style="135" customWidth="1"/>
    <col min="776" max="776" width="10.125" style="135" customWidth="1"/>
    <col min="777" max="1023" width="8.75" style="135"/>
    <col min="1024" max="1024" width="4.25" style="135" customWidth="1"/>
    <col min="1025" max="1025" width="2.625" style="135" customWidth="1"/>
    <col min="1026" max="1026" width="2.875" style="135" customWidth="1"/>
    <col min="1027" max="1027" width="13.375" style="135" customWidth="1"/>
    <col min="1028" max="1028" width="33.625" style="135" customWidth="1"/>
    <col min="1029" max="1029" width="33.25" style="135" customWidth="1"/>
    <col min="1030" max="1030" width="19.875" style="135" customWidth="1"/>
    <col min="1031" max="1031" width="84.75" style="135" customWidth="1"/>
    <col min="1032" max="1032" width="10.125" style="135" customWidth="1"/>
    <col min="1033" max="1279" width="8.75" style="135"/>
    <col min="1280" max="1280" width="4.25" style="135" customWidth="1"/>
    <col min="1281" max="1281" width="2.625" style="135" customWidth="1"/>
    <col min="1282" max="1282" width="2.875" style="135" customWidth="1"/>
    <col min="1283" max="1283" width="13.375" style="135" customWidth="1"/>
    <col min="1284" max="1284" width="33.625" style="135" customWidth="1"/>
    <col min="1285" max="1285" width="33.25" style="135" customWidth="1"/>
    <col min="1286" max="1286" width="19.875" style="135" customWidth="1"/>
    <col min="1287" max="1287" width="84.75" style="135" customWidth="1"/>
    <col min="1288" max="1288" width="10.125" style="135" customWidth="1"/>
    <col min="1289" max="1535" width="8.75" style="135"/>
    <col min="1536" max="1536" width="4.25" style="135" customWidth="1"/>
    <col min="1537" max="1537" width="2.625" style="135" customWidth="1"/>
    <col min="1538" max="1538" width="2.875" style="135" customWidth="1"/>
    <col min="1539" max="1539" width="13.375" style="135" customWidth="1"/>
    <col min="1540" max="1540" width="33.625" style="135" customWidth="1"/>
    <col min="1541" max="1541" width="33.25" style="135" customWidth="1"/>
    <col min="1542" max="1542" width="19.875" style="135" customWidth="1"/>
    <col min="1543" max="1543" width="84.75" style="135" customWidth="1"/>
    <col min="1544" max="1544" width="10.125" style="135" customWidth="1"/>
    <col min="1545" max="1791" width="8.75" style="135"/>
    <col min="1792" max="1792" width="4.25" style="135" customWidth="1"/>
    <col min="1793" max="1793" width="2.625" style="135" customWidth="1"/>
    <col min="1794" max="1794" width="2.875" style="135" customWidth="1"/>
    <col min="1795" max="1795" width="13.375" style="135" customWidth="1"/>
    <col min="1796" max="1796" width="33.625" style="135" customWidth="1"/>
    <col min="1797" max="1797" width="33.25" style="135" customWidth="1"/>
    <col min="1798" max="1798" width="19.875" style="135" customWidth="1"/>
    <col min="1799" max="1799" width="84.75" style="135" customWidth="1"/>
    <col min="1800" max="1800" width="10.125" style="135" customWidth="1"/>
    <col min="1801" max="2047" width="8.75" style="135"/>
    <col min="2048" max="2048" width="4.25" style="135" customWidth="1"/>
    <col min="2049" max="2049" width="2.625" style="135" customWidth="1"/>
    <col min="2050" max="2050" width="2.875" style="135" customWidth="1"/>
    <col min="2051" max="2051" width="13.375" style="135" customWidth="1"/>
    <col min="2052" max="2052" width="33.625" style="135" customWidth="1"/>
    <col min="2053" max="2053" width="33.25" style="135" customWidth="1"/>
    <col min="2054" max="2054" width="19.875" style="135" customWidth="1"/>
    <col min="2055" max="2055" width="84.75" style="135" customWidth="1"/>
    <col min="2056" max="2056" width="10.125" style="135" customWidth="1"/>
    <col min="2057" max="2303" width="8.75" style="135"/>
    <col min="2304" max="2304" width="4.25" style="135" customWidth="1"/>
    <col min="2305" max="2305" width="2.625" style="135" customWidth="1"/>
    <col min="2306" max="2306" width="2.875" style="135" customWidth="1"/>
    <col min="2307" max="2307" width="13.375" style="135" customWidth="1"/>
    <col min="2308" max="2308" width="33.625" style="135" customWidth="1"/>
    <col min="2309" max="2309" width="33.25" style="135" customWidth="1"/>
    <col min="2310" max="2310" width="19.875" style="135" customWidth="1"/>
    <col min="2311" max="2311" width="84.75" style="135" customWidth="1"/>
    <col min="2312" max="2312" width="10.125" style="135" customWidth="1"/>
    <col min="2313" max="2559" width="8.75" style="135"/>
    <col min="2560" max="2560" width="4.25" style="135" customWidth="1"/>
    <col min="2561" max="2561" width="2.625" style="135" customWidth="1"/>
    <col min="2562" max="2562" width="2.875" style="135" customWidth="1"/>
    <col min="2563" max="2563" width="13.375" style="135" customWidth="1"/>
    <col min="2564" max="2564" width="33.625" style="135" customWidth="1"/>
    <col min="2565" max="2565" width="33.25" style="135" customWidth="1"/>
    <col min="2566" max="2566" width="19.875" style="135" customWidth="1"/>
    <col min="2567" max="2567" width="84.75" style="135" customWidth="1"/>
    <col min="2568" max="2568" width="10.125" style="135" customWidth="1"/>
    <col min="2569" max="2815" width="8.75" style="135"/>
    <col min="2816" max="2816" width="4.25" style="135" customWidth="1"/>
    <col min="2817" max="2817" width="2.625" style="135" customWidth="1"/>
    <col min="2818" max="2818" width="2.875" style="135" customWidth="1"/>
    <col min="2819" max="2819" width="13.375" style="135" customWidth="1"/>
    <col min="2820" max="2820" width="33.625" style="135" customWidth="1"/>
    <col min="2821" max="2821" width="33.25" style="135" customWidth="1"/>
    <col min="2822" max="2822" width="19.875" style="135" customWidth="1"/>
    <col min="2823" max="2823" width="84.75" style="135" customWidth="1"/>
    <col min="2824" max="2824" width="10.125" style="135" customWidth="1"/>
    <col min="2825" max="3071" width="8.75" style="135"/>
    <col min="3072" max="3072" width="4.25" style="135" customWidth="1"/>
    <col min="3073" max="3073" width="2.625" style="135" customWidth="1"/>
    <col min="3074" max="3074" width="2.875" style="135" customWidth="1"/>
    <col min="3075" max="3075" width="13.375" style="135" customWidth="1"/>
    <col min="3076" max="3076" width="33.625" style="135" customWidth="1"/>
    <col min="3077" max="3077" width="33.25" style="135" customWidth="1"/>
    <col min="3078" max="3078" width="19.875" style="135" customWidth="1"/>
    <col min="3079" max="3079" width="84.75" style="135" customWidth="1"/>
    <col min="3080" max="3080" width="10.125" style="135" customWidth="1"/>
    <col min="3081" max="3327" width="8.75" style="135"/>
    <col min="3328" max="3328" width="4.25" style="135" customWidth="1"/>
    <col min="3329" max="3329" width="2.625" style="135" customWidth="1"/>
    <col min="3330" max="3330" width="2.875" style="135" customWidth="1"/>
    <col min="3331" max="3331" width="13.375" style="135" customWidth="1"/>
    <col min="3332" max="3332" width="33.625" style="135" customWidth="1"/>
    <col min="3333" max="3333" width="33.25" style="135" customWidth="1"/>
    <col min="3334" max="3334" width="19.875" style="135" customWidth="1"/>
    <col min="3335" max="3335" width="84.75" style="135" customWidth="1"/>
    <col min="3336" max="3336" width="10.125" style="135" customWidth="1"/>
    <col min="3337" max="3583" width="8.75" style="135"/>
    <col min="3584" max="3584" width="4.25" style="135" customWidth="1"/>
    <col min="3585" max="3585" width="2.625" style="135" customWidth="1"/>
    <col min="3586" max="3586" width="2.875" style="135" customWidth="1"/>
    <col min="3587" max="3587" width="13.375" style="135" customWidth="1"/>
    <col min="3588" max="3588" width="33.625" style="135" customWidth="1"/>
    <col min="3589" max="3589" width="33.25" style="135" customWidth="1"/>
    <col min="3590" max="3590" width="19.875" style="135" customWidth="1"/>
    <col min="3591" max="3591" width="84.75" style="135" customWidth="1"/>
    <col min="3592" max="3592" width="10.125" style="135" customWidth="1"/>
    <col min="3593" max="3839" width="8.75" style="135"/>
    <col min="3840" max="3840" width="4.25" style="135" customWidth="1"/>
    <col min="3841" max="3841" width="2.625" style="135" customWidth="1"/>
    <col min="3842" max="3842" width="2.875" style="135" customWidth="1"/>
    <col min="3843" max="3843" width="13.375" style="135" customWidth="1"/>
    <col min="3844" max="3844" width="33.625" style="135" customWidth="1"/>
    <col min="3845" max="3845" width="33.25" style="135" customWidth="1"/>
    <col min="3846" max="3846" width="19.875" style="135" customWidth="1"/>
    <col min="3847" max="3847" width="84.75" style="135" customWidth="1"/>
    <col min="3848" max="3848" width="10.125" style="135" customWidth="1"/>
    <col min="3849" max="4095" width="8.75" style="135"/>
    <col min="4096" max="4096" width="4.25" style="135" customWidth="1"/>
    <col min="4097" max="4097" width="2.625" style="135" customWidth="1"/>
    <col min="4098" max="4098" width="2.875" style="135" customWidth="1"/>
    <col min="4099" max="4099" width="13.375" style="135" customWidth="1"/>
    <col min="4100" max="4100" width="33.625" style="135" customWidth="1"/>
    <col min="4101" max="4101" width="33.25" style="135" customWidth="1"/>
    <col min="4102" max="4102" width="19.875" style="135" customWidth="1"/>
    <col min="4103" max="4103" width="84.75" style="135" customWidth="1"/>
    <col min="4104" max="4104" width="10.125" style="135" customWidth="1"/>
    <col min="4105" max="4351" width="8.75" style="135"/>
    <col min="4352" max="4352" width="4.25" style="135" customWidth="1"/>
    <col min="4353" max="4353" width="2.625" style="135" customWidth="1"/>
    <col min="4354" max="4354" width="2.875" style="135" customWidth="1"/>
    <col min="4355" max="4355" width="13.375" style="135" customWidth="1"/>
    <col min="4356" max="4356" width="33.625" style="135" customWidth="1"/>
    <col min="4357" max="4357" width="33.25" style="135" customWidth="1"/>
    <col min="4358" max="4358" width="19.875" style="135" customWidth="1"/>
    <col min="4359" max="4359" width="84.75" style="135" customWidth="1"/>
    <col min="4360" max="4360" width="10.125" style="135" customWidth="1"/>
    <col min="4361" max="4607" width="8.75" style="135"/>
    <col min="4608" max="4608" width="4.25" style="135" customWidth="1"/>
    <col min="4609" max="4609" width="2.625" style="135" customWidth="1"/>
    <col min="4610" max="4610" width="2.875" style="135" customWidth="1"/>
    <col min="4611" max="4611" width="13.375" style="135" customWidth="1"/>
    <col min="4612" max="4612" width="33.625" style="135" customWidth="1"/>
    <col min="4613" max="4613" width="33.25" style="135" customWidth="1"/>
    <col min="4614" max="4614" width="19.875" style="135" customWidth="1"/>
    <col min="4615" max="4615" width="84.75" style="135" customWidth="1"/>
    <col min="4616" max="4616" width="10.125" style="135" customWidth="1"/>
    <col min="4617" max="4863" width="8.75" style="135"/>
    <col min="4864" max="4864" width="4.25" style="135" customWidth="1"/>
    <col min="4865" max="4865" width="2.625" style="135" customWidth="1"/>
    <col min="4866" max="4866" width="2.875" style="135" customWidth="1"/>
    <col min="4867" max="4867" width="13.375" style="135" customWidth="1"/>
    <col min="4868" max="4868" width="33.625" style="135" customWidth="1"/>
    <col min="4869" max="4869" width="33.25" style="135" customWidth="1"/>
    <col min="4870" max="4870" width="19.875" style="135" customWidth="1"/>
    <col min="4871" max="4871" width="84.75" style="135" customWidth="1"/>
    <col min="4872" max="4872" width="10.125" style="135" customWidth="1"/>
    <col min="4873" max="5119" width="8.75" style="135"/>
    <col min="5120" max="5120" width="4.25" style="135" customWidth="1"/>
    <col min="5121" max="5121" width="2.625" style="135" customWidth="1"/>
    <col min="5122" max="5122" width="2.875" style="135" customWidth="1"/>
    <col min="5123" max="5123" width="13.375" style="135" customWidth="1"/>
    <col min="5124" max="5124" width="33.625" style="135" customWidth="1"/>
    <col min="5125" max="5125" width="33.25" style="135" customWidth="1"/>
    <col min="5126" max="5126" width="19.875" style="135" customWidth="1"/>
    <col min="5127" max="5127" width="84.75" style="135" customWidth="1"/>
    <col min="5128" max="5128" width="10.125" style="135" customWidth="1"/>
    <col min="5129" max="5375" width="8.75" style="135"/>
    <col min="5376" max="5376" width="4.25" style="135" customWidth="1"/>
    <col min="5377" max="5377" width="2.625" style="135" customWidth="1"/>
    <col min="5378" max="5378" width="2.875" style="135" customWidth="1"/>
    <col min="5379" max="5379" width="13.375" style="135" customWidth="1"/>
    <col min="5380" max="5380" width="33.625" style="135" customWidth="1"/>
    <col min="5381" max="5381" width="33.25" style="135" customWidth="1"/>
    <col min="5382" max="5382" width="19.875" style="135" customWidth="1"/>
    <col min="5383" max="5383" width="84.75" style="135" customWidth="1"/>
    <col min="5384" max="5384" width="10.125" style="135" customWidth="1"/>
    <col min="5385" max="5631" width="8.75" style="135"/>
    <col min="5632" max="5632" width="4.25" style="135" customWidth="1"/>
    <col min="5633" max="5633" width="2.625" style="135" customWidth="1"/>
    <col min="5634" max="5634" width="2.875" style="135" customWidth="1"/>
    <col min="5635" max="5635" width="13.375" style="135" customWidth="1"/>
    <col min="5636" max="5636" width="33.625" style="135" customWidth="1"/>
    <col min="5637" max="5637" width="33.25" style="135" customWidth="1"/>
    <col min="5638" max="5638" width="19.875" style="135" customWidth="1"/>
    <col min="5639" max="5639" width="84.75" style="135" customWidth="1"/>
    <col min="5640" max="5640" width="10.125" style="135" customWidth="1"/>
    <col min="5641" max="5887" width="8.75" style="135"/>
    <col min="5888" max="5888" width="4.25" style="135" customWidth="1"/>
    <col min="5889" max="5889" width="2.625" style="135" customWidth="1"/>
    <col min="5890" max="5890" width="2.875" style="135" customWidth="1"/>
    <col min="5891" max="5891" width="13.375" style="135" customWidth="1"/>
    <col min="5892" max="5892" width="33.625" style="135" customWidth="1"/>
    <col min="5893" max="5893" width="33.25" style="135" customWidth="1"/>
    <col min="5894" max="5894" width="19.875" style="135" customWidth="1"/>
    <col min="5895" max="5895" width="84.75" style="135" customWidth="1"/>
    <col min="5896" max="5896" width="10.125" style="135" customWidth="1"/>
    <col min="5897" max="6143" width="8.75" style="135"/>
    <col min="6144" max="6144" width="4.25" style="135" customWidth="1"/>
    <col min="6145" max="6145" width="2.625" style="135" customWidth="1"/>
    <col min="6146" max="6146" width="2.875" style="135" customWidth="1"/>
    <col min="6147" max="6147" width="13.375" style="135" customWidth="1"/>
    <col min="6148" max="6148" width="33.625" style="135" customWidth="1"/>
    <col min="6149" max="6149" width="33.25" style="135" customWidth="1"/>
    <col min="6150" max="6150" width="19.875" style="135" customWidth="1"/>
    <col min="6151" max="6151" width="84.75" style="135" customWidth="1"/>
    <col min="6152" max="6152" width="10.125" style="135" customWidth="1"/>
    <col min="6153" max="6399" width="8.75" style="135"/>
    <col min="6400" max="6400" width="4.25" style="135" customWidth="1"/>
    <col min="6401" max="6401" width="2.625" style="135" customWidth="1"/>
    <col min="6402" max="6402" width="2.875" style="135" customWidth="1"/>
    <col min="6403" max="6403" width="13.375" style="135" customWidth="1"/>
    <col min="6404" max="6404" width="33.625" style="135" customWidth="1"/>
    <col min="6405" max="6405" width="33.25" style="135" customWidth="1"/>
    <col min="6406" max="6406" width="19.875" style="135" customWidth="1"/>
    <col min="6407" max="6407" width="84.75" style="135" customWidth="1"/>
    <col min="6408" max="6408" width="10.125" style="135" customWidth="1"/>
    <col min="6409" max="6655" width="8.75" style="135"/>
    <col min="6656" max="6656" width="4.25" style="135" customWidth="1"/>
    <col min="6657" max="6657" width="2.625" style="135" customWidth="1"/>
    <col min="6658" max="6658" width="2.875" style="135" customWidth="1"/>
    <col min="6659" max="6659" width="13.375" style="135" customWidth="1"/>
    <col min="6660" max="6660" width="33.625" style="135" customWidth="1"/>
    <col min="6661" max="6661" width="33.25" style="135" customWidth="1"/>
    <col min="6662" max="6662" width="19.875" style="135" customWidth="1"/>
    <col min="6663" max="6663" width="84.75" style="135" customWidth="1"/>
    <col min="6664" max="6664" width="10.125" style="135" customWidth="1"/>
    <col min="6665" max="6911" width="8.75" style="135"/>
    <col min="6912" max="6912" width="4.25" style="135" customWidth="1"/>
    <col min="6913" max="6913" width="2.625" style="135" customWidth="1"/>
    <col min="6914" max="6914" width="2.875" style="135" customWidth="1"/>
    <col min="6915" max="6915" width="13.375" style="135" customWidth="1"/>
    <col min="6916" max="6916" width="33.625" style="135" customWidth="1"/>
    <col min="6917" max="6917" width="33.25" style="135" customWidth="1"/>
    <col min="6918" max="6918" width="19.875" style="135" customWidth="1"/>
    <col min="6919" max="6919" width="84.75" style="135" customWidth="1"/>
    <col min="6920" max="6920" width="10.125" style="135" customWidth="1"/>
    <col min="6921" max="7167" width="8.75" style="135"/>
    <col min="7168" max="7168" width="4.25" style="135" customWidth="1"/>
    <col min="7169" max="7169" width="2.625" style="135" customWidth="1"/>
    <col min="7170" max="7170" width="2.875" style="135" customWidth="1"/>
    <col min="7171" max="7171" width="13.375" style="135" customWidth="1"/>
    <col min="7172" max="7172" width="33.625" style="135" customWidth="1"/>
    <col min="7173" max="7173" width="33.25" style="135" customWidth="1"/>
    <col min="7174" max="7174" width="19.875" style="135" customWidth="1"/>
    <col min="7175" max="7175" width="84.75" style="135" customWidth="1"/>
    <col min="7176" max="7176" width="10.125" style="135" customWidth="1"/>
    <col min="7177" max="7423" width="8.75" style="135"/>
    <col min="7424" max="7424" width="4.25" style="135" customWidth="1"/>
    <col min="7425" max="7425" width="2.625" style="135" customWidth="1"/>
    <col min="7426" max="7426" width="2.875" style="135" customWidth="1"/>
    <col min="7427" max="7427" width="13.375" style="135" customWidth="1"/>
    <col min="7428" max="7428" width="33.625" style="135" customWidth="1"/>
    <col min="7429" max="7429" width="33.25" style="135" customWidth="1"/>
    <col min="7430" max="7430" width="19.875" style="135" customWidth="1"/>
    <col min="7431" max="7431" width="84.75" style="135" customWidth="1"/>
    <col min="7432" max="7432" width="10.125" style="135" customWidth="1"/>
    <col min="7433" max="7679" width="8.75" style="135"/>
    <col min="7680" max="7680" width="4.25" style="135" customWidth="1"/>
    <col min="7681" max="7681" width="2.625" style="135" customWidth="1"/>
    <col min="7682" max="7682" width="2.875" style="135" customWidth="1"/>
    <col min="7683" max="7683" width="13.375" style="135" customWidth="1"/>
    <col min="7684" max="7684" width="33.625" style="135" customWidth="1"/>
    <col min="7685" max="7685" width="33.25" style="135" customWidth="1"/>
    <col min="7686" max="7686" width="19.875" style="135" customWidth="1"/>
    <col min="7687" max="7687" width="84.75" style="135" customWidth="1"/>
    <col min="7688" max="7688" width="10.125" style="135" customWidth="1"/>
    <col min="7689" max="7935" width="8.75" style="135"/>
    <col min="7936" max="7936" width="4.25" style="135" customWidth="1"/>
    <col min="7937" max="7937" width="2.625" style="135" customWidth="1"/>
    <col min="7938" max="7938" width="2.875" style="135" customWidth="1"/>
    <col min="7939" max="7939" width="13.375" style="135" customWidth="1"/>
    <col min="7940" max="7940" width="33.625" style="135" customWidth="1"/>
    <col min="7941" max="7941" width="33.25" style="135" customWidth="1"/>
    <col min="7942" max="7942" width="19.875" style="135" customWidth="1"/>
    <col min="7943" max="7943" width="84.75" style="135" customWidth="1"/>
    <col min="7944" max="7944" width="10.125" style="135" customWidth="1"/>
    <col min="7945" max="8191" width="8.75" style="135"/>
    <col min="8192" max="8192" width="4.25" style="135" customWidth="1"/>
    <col min="8193" max="8193" width="2.625" style="135" customWidth="1"/>
    <col min="8194" max="8194" width="2.875" style="135" customWidth="1"/>
    <col min="8195" max="8195" width="13.375" style="135" customWidth="1"/>
    <col min="8196" max="8196" width="33.625" style="135" customWidth="1"/>
    <col min="8197" max="8197" width="33.25" style="135" customWidth="1"/>
    <col min="8198" max="8198" width="19.875" style="135" customWidth="1"/>
    <col min="8199" max="8199" width="84.75" style="135" customWidth="1"/>
    <col min="8200" max="8200" width="10.125" style="135" customWidth="1"/>
    <col min="8201" max="8447" width="8.75" style="135"/>
    <col min="8448" max="8448" width="4.25" style="135" customWidth="1"/>
    <col min="8449" max="8449" width="2.625" style="135" customWidth="1"/>
    <col min="8450" max="8450" width="2.875" style="135" customWidth="1"/>
    <col min="8451" max="8451" width="13.375" style="135" customWidth="1"/>
    <col min="8452" max="8452" width="33.625" style="135" customWidth="1"/>
    <col min="8453" max="8453" width="33.25" style="135" customWidth="1"/>
    <col min="8454" max="8454" width="19.875" style="135" customWidth="1"/>
    <col min="8455" max="8455" width="84.75" style="135" customWidth="1"/>
    <col min="8456" max="8456" width="10.125" style="135" customWidth="1"/>
    <col min="8457" max="8703" width="8.75" style="135"/>
    <col min="8704" max="8704" width="4.25" style="135" customWidth="1"/>
    <col min="8705" max="8705" width="2.625" style="135" customWidth="1"/>
    <col min="8706" max="8706" width="2.875" style="135" customWidth="1"/>
    <col min="8707" max="8707" width="13.375" style="135" customWidth="1"/>
    <col min="8708" max="8708" width="33.625" style="135" customWidth="1"/>
    <col min="8709" max="8709" width="33.25" style="135" customWidth="1"/>
    <col min="8710" max="8710" width="19.875" style="135" customWidth="1"/>
    <col min="8711" max="8711" width="84.75" style="135" customWidth="1"/>
    <col min="8712" max="8712" width="10.125" style="135" customWidth="1"/>
    <col min="8713" max="8959" width="8.75" style="135"/>
    <col min="8960" max="8960" width="4.25" style="135" customWidth="1"/>
    <col min="8961" max="8961" width="2.625" style="135" customWidth="1"/>
    <col min="8962" max="8962" width="2.875" style="135" customWidth="1"/>
    <col min="8963" max="8963" width="13.375" style="135" customWidth="1"/>
    <col min="8964" max="8964" width="33.625" style="135" customWidth="1"/>
    <col min="8965" max="8965" width="33.25" style="135" customWidth="1"/>
    <col min="8966" max="8966" width="19.875" style="135" customWidth="1"/>
    <col min="8967" max="8967" width="84.75" style="135" customWidth="1"/>
    <col min="8968" max="8968" width="10.125" style="135" customWidth="1"/>
    <col min="8969" max="9215" width="8.75" style="135"/>
    <col min="9216" max="9216" width="4.25" style="135" customWidth="1"/>
    <col min="9217" max="9217" width="2.625" style="135" customWidth="1"/>
    <col min="9218" max="9218" width="2.875" style="135" customWidth="1"/>
    <col min="9219" max="9219" width="13.375" style="135" customWidth="1"/>
    <col min="9220" max="9220" width="33.625" style="135" customWidth="1"/>
    <col min="9221" max="9221" width="33.25" style="135" customWidth="1"/>
    <col min="9222" max="9222" width="19.875" style="135" customWidth="1"/>
    <col min="9223" max="9223" width="84.75" style="135" customWidth="1"/>
    <col min="9224" max="9224" width="10.125" style="135" customWidth="1"/>
    <col min="9225" max="9471" width="8.75" style="135"/>
    <col min="9472" max="9472" width="4.25" style="135" customWidth="1"/>
    <col min="9473" max="9473" width="2.625" style="135" customWidth="1"/>
    <col min="9474" max="9474" width="2.875" style="135" customWidth="1"/>
    <col min="9475" max="9475" width="13.375" style="135" customWidth="1"/>
    <col min="9476" max="9476" width="33.625" style="135" customWidth="1"/>
    <col min="9477" max="9477" width="33.25" style="135" customWidth="1"/>
    <col min="9478" max="9478" width="19.875" style="135" customWidth="1"/>
    <col min="9479" max="9479" width="84.75" style="135" customWidth="1"/>
    <col min="9480" max="9480" width="10.125" style="135" customWidth="1"/>
    <col min="9481" max="9727" width="8.75" style="135"/>
    <col min="9728" max="9728" width="4.25" style="135" customWidth="1"/>
    <col min="9729" max="9729" width="2.625" style="135" customWidth="1"/>
    <col min="9730" max="9730" width="2.875" style="135" customWidth="1"/>
    <col min="9731" max="9731" width="13.375" style="135" customWidth="1"/>
    <col min="9732" max="9732" width="33.625" style="135" customWidth="1"/>
    <col min="9733" max="9733" width="33.25" style="135" customWidth="1"/>
    <col min="9734" max="9734" width="19.875" style="135" customWidth="1"/>
    <col min="9735" max="9735" width="84.75" style="135" customWidth="1"/>
    <col min="9736" max="9736" width="10.125" style="135" customWidth="1"/>
    <col min="9737" max="9983" width="8.75" style="135"/>
    <col min="9984" max="9984" width="4.25" style="135" customWidth="1"/>
    <col min="9985" max="9985" width="2.625" style="135" customWidth="1"/>
    <col min="9986" max="9986" width="2.875" style="135" customWidth="1"/>
    <col min="9987" max="9987" width="13.375" style="135" customWidth="1"/>
    <col min="9988" max="9988" width="33.625" style="135" customWidth="1"/>
    <col min="9989" max="9989" width="33.25" style="135" customWidth="1"/>
    <col min="9990" max="9990" width="19.875" style="135" customWidth="1"/>
    <col min="9991" max="9991" width="84.75" style="135" customWidth="1"/>
    <col min="9992" max="9992" width="10.125" style="135" customWidth="1"/>
    <col min="9993" max="10239" width="8.75" style="135"/>
    <col min="10240" max="10240" width="4.25" style="135" customWidth="1"/>
    <col min="10241" max="10241" width="2.625" style="135" customWidth="1"/>
    <col min="10242" max="10242" width="2.875" style="135" customWidth="1"/>
    <col min="10243" max="10243" width="13.375" style="135" customWidth="1"/>
    <col min="10244" max="10244" width="33.625" style="135" customWidth="1"/>
    <col min="10245" max="10245" width="33.25" style="135" customWidth="1"/>
    <col min="10246" max="10246" width="19.875" style="135" customWidth="1"/>
    <col min="10247" max="10247" width="84.75" style="135" customWidth="1"/>
    <col min="10248" max="10248" width="10.125" style="135" customWidth="1"/>
    <col min="10249" max="10495" width="8.75" style="135"/>
    <col min="10496" max="10496" width="4.25" style="135" customWidth="1"/>
    <col min="10497" max="10497" width="2.625" style="135" customWidth="1"/>
    <col min="10498" max="10498" width="2.875" style="135" customWidth="1"/>
    <col min="10499" max="10499" width="13.375" style="135" customWidth="1"/>
    <col min="10500" max="10500" width="33.625" style="135" customWidth="1"/>
    <col min="10501" max="10501" width="33.25" style="135" customWidth="1"/>
    <col min="10502" max="10502" width="19.875" style="135" customWidth="1"/>
    <col min="10503" max="10503" width="84.75" style="135" customWidth="1"/>
    <col min="10504" max="10504" width="10.125" style="135" customWidth="1"/>
    <col min="10505" max="10751" width="8.75" style="135"/>
    <col min="10752" max="10752" width="4.25" style="135" customWidth="1"/>
    <col min="10753" max="10753" width="2.625" style="135" customWidth="1"/>
    <col min="10754" max="10754" width="2.875" style="135" customWidth="1"/>
    <col min="10755" max="10755" width="13.375" style="135" customWidth="1"/>
    <col min="10756" max="10756" width="33.625" style="135" customWidth="1"/>
    <col min="10757" max="10757" width="33.25" style="135" customWidth="1"/>
    <col min="10758" max="10758" width="19.875" style="135" customWidth="1"/>
    <col min="10759" max="10759" width="84.75" style="135" customWidth="1"/>
    <col min="10760" max="10760" width="10.125" style="135" customWidth="1"/>
    <col min="10761" max="11007" width="8.75" style="135"/>
    <col min="11008" max="11008" width="4.25" style="135" customWidth="1"/>
    <col min="11009" max="11009" width="2.625" style="135" customWidth="1"/>
    <col min="11010" max="11010" width="2.875" style="135" customWidth="1"/>
    <col min="11011" max="11011" width="13.375" style="135" customWidth="1"/>
    <col min="11012" max="11012" width="33.625" style="135" customWidth="1"/>
    <col min="11013" max="11013" width="33.25" style="135" customWidth="1"/>
    <col min="11014" max="11014" width="19.875" style="135" customWidth="1"/>
    <col min="11015" max="11015" width="84.75" style="135" customWidth="1"/>
    <col min="11016" max="11016" width="10.125" style="135" customWidth="1"/>
    <col min="11017" max="11263" width="8.75" style="135"/>
    <col min="11264" max="11264" width="4.25" style="135" customWidth="1"/>
    <col min="11265" max="11265" width="2.625" style="135" customWidth="1"/>
    <col min="11266" max="11266" width="2.875" style="135" customWidth="1"/>
    <col min="11267" max="11267" width="13.375" style="135" customWidth="1"/>
    <col min="11268" max="11268" width="33.625" style="135" customWidth="1"/>
    <col min="11269" max="11269" width="33.25" style="135" customWidth="1"/>
    <col min="11270" max="11270" width="19.875" style="135" customWidth="1"/>
    <col min="11271" max="11271" width="84.75" style="135" customWidth="1"/>
    <col min="11272" max="11272" width="10.125" style="135" customWidth="1"/>
    <col min="11273" max="11519" width="8.75" style="135"/>
    <col min="11520" max="11520" width="4.25" style="135" customWidth="1"/>
    <col min="11521" max="11521" width="2.625" style="135" customWidth="1"/>
    <col min="11522" max="11522" width="2.875" style="135" customWidth="1"/>
    <col min="11523" max="11523" width="13.375" style="135" customWidth="1"/>
    <col min="11524" max="11524" width="33.625" style="135" customWidth="1"/>
    <col min="11525" max="11525" width="33.25" style="135" customWidth="1"/>
    <col min="11526" max="11526" width="19.875" style="135" customWidth="1"/>
    <col min="11527" max="11527" width="84.75" style="135" customWidth="1"/>
    <col min="11528" max="11528" width="10.125" style="135" customWidth="1"/>
    <col min="11529" max="11775" width="8.75" style="135"/>
    <col min="11776" max="11776" width="4.25" style="135" customWidth="1"/>
    <col min="11777" max="11777" width="2.625" style="135" customWidth="1"/>
    <col min="11778" max="11778" width="2.875" style="135" customWidth="1"/>
    <col min="11779" max="11779" width="13.375" style="135" customWidth="1"/>
    <col min="11780" max="11780" width="33.625" style="135" customWidth="1"/>
    <col min="11781" max="11781" width="33.25" style="135" customWidth="1"/>
    <col min="11782" max="11782" width="19.875" style="135" customWidth="1"/>
    <col min="11783" max="11783" width="84.75" style="135" customWidth="1"/>
    <col min="11784" max="11784" width="10.125" style="135" customWidth="1"/>
    <col min="11785" max="12031" width="8.75" style="135"/>
    <col min="12032" max="12032" width="4.25" style="135" customWidth="1"/>
    <col min="12033" max="12033" width="2.625" style="135" customWidth="1"/>
    <col min="12034" max="12034" width="2.875" style="135" customWidth="1"/>
    <col min="12035" max="12035" width="13.375" style="135" customWidth="1"/>
    <col min="12036" max="12036" width="33.625" style="135" customWidth="1"/>
    <col min="12037" max="12037" width="33.25" style="135" customWidth="1"/>
    <col min="12038" max="12038" width="19.875" style="135" customWidth="1"/>
    <col min="12039" max="12039" width="84.75" style="135" customWidth="1"/>
    <col min="12040" max="12040" width="10.125" style="135" customWidth="1"/>
    <col min="12041" max="12287" width="8.75" style="135"/>
    <col min="12288" max="12288" width="4.25" style="135" customWidth="1"/>
    <col min="12289" max="12289" width="2.625" style="135" customWidth="1"/>
    <col min="12290" max="12290" width="2.875" style="135" customWidth="1"/>
    <col min="12291" max="12291" width="13.375" style="135" customWidth="1"/>
    <col min="12292" max="12292" width="33.625" style="135" customWidth="1"/>
    <col min="12293" max="12293" width="33.25" style="135" customWidth="1"/>
    <col min="12294" max="12294" width="19.875" style="135" customWidth="1"/>
    <col min="12295" max="12295" width="84.75" style="135" customWidth="1"/>
    <col min="12296" max="12296" width="10.125" style="135" customWidth="1"/>
    <col min="12297" max="12543" width="8.75" style="135"/>
    <col min="12544" max="12544" width="4.25" style="135" customWidth="1"/>
    <col min="12545" max="12545" width="2.625" style="135" customWidth="1"/>
    <col min="12546" max="12546" width="2.875" style="135" customWidth="1"/>
    <col min="12547" max="12547" width="13.375" style="135" customWidth="1"/>
    <col min="12548" max="12548" width="33.625" style="135" customWidth="1"/>
    <col min="12549" max="12549" width="33.25" style="135" customWidth="1"/>
    <col min="12550" max="12550" width="19.875" style="135" customWidth="1"/>
    <col min="12551" max="12551" width="84.75" style="135" customWidth="1"/>
    <col min="12552" max="12552" width="10.125" style="135" customWidth="1"/>
    <col min="12553" max="12799" width="8.75" style="135"/>
    <col min="12800" max="12800" width="4.25" style="135" customWidth="1"/>
    <col min="12801" max="12801" width="2.625" style="135" customWidth="1"/>
    <col min="12802" max="12802" width="2.875" style="135" customWidth="1"/>
    <col min="12803" max="12803" width="13.375" style="135" customWidth="1"/>
    <col min="12804" max="12804" width="33.625" style="135" customWidth="1"/>
    <col min="12805" max="12805" width="33.25" style="135" customWidth="1"/>
    <col min="12806" max="12806" width="19.875" style="135" customWidth="1"/>
    <col min="12807" max="12807" width="84.75" style="135" customWidth="1"/>
    <col min="12808" max="12808" width="10.125" style="135" customWidth="1"/>
    <col min="12809" max="13055" width="8.75" style="135"/>
    <col min="13056" max="13056" width="4.25" style="135" customWidth="1"/>
    <col min="13057" max="13057" width="2.625" style="135" customWidth="1"/>
    <col min="13058" max="13058" width="2.875" style="135" customWidth="1"/>
    <col min="13059" max="13059" width="13.375" style="135" customWidth="1"/>
    <col min="13060" max="13060" width="33.625" style="135" customWidth="1"/>
    <col min="13061" max="13061" width="33.25" style="135" customWidth="1"/>
    <col min="13062" max="13062" width="19.875" style="135" customWidth="1"/>
    <col min="13063" max="13063" width="84.75" style="135" customWidth="1"/>
    <col min="13064" max="13064" width="10.125" style="135" customWidth="1"/>
    <col min="13065" max="13311" width="8.75" style="135"/>
    <col min="13312" max="13312" width="4.25" style="135" customWidth="1"/>
    <col min="13313" max="13313" width="2.625" style="135" customWidth="1"/>
    <col min="13314" max="13314" width="2.875" style="135" customWidth="1"/>
    <col min="13315" max="13315" width="13.375" style="135" customWidth="1"/>
    <col min="13316" max="13316" width="33.625" style="135" customWidth="1"/>
    <col min="13317" max="13317" width="33.25" style="135" customWidth="1"/>
    <col min="13318" max="13318" width="19.875" style="135" customWidth="1"/>
    <col min="13319" max="13319" width="84.75" style="135" customWidth="1"/>
    <col min="13320" max="13320" width="10.125" style="135" customWidth="1"/>
    <col min="13321" max="13567" width="8.75" style="135"/>
    <col min="13568" max="13568" width="4.25" style="135" customWidth="1"/>
    <col min="13569" max="13569" width="2.625" style="135" customWidth="1"/>
    <col min="13570" max="13570" width="2.875" style="135" customWidth="1"/>
    <col min="13571" max="13571" width="13.375" style="135" customWidth="1"/>
    <col min="13572" max="13572" width="33.625" style="135" customWidth="1"/>
    <col min="13573" max="13573" width="33.25" style="135" customWidth="1"/>
    <col min="13574" max="13574" width="19.875" style="135" customWidth="1"/>
    <col min="13575" max="13575" width="84.75" style="135" customWidth="1"/>
    <col min="13576" max="13576" width="10.125" style="135" customWidth="1"/>
    <col min="13577" max="13823" width="8.75" style="135"/>
    <col min="13824" max="13824" width="4.25" style="135" customWidth="1"/>
    <col min="13825" max="13825" width="2.625" style="135" customWidth="1"/>
    <col min="13826" max="13826" width="2.875" style="135" customWidth="1"/>
    <col min="13827" max="13827" width="13.375" style="135" customWidth="1"/>
    <col min="13828" max="13828" width="33.625" style="135" customWidth="1"/>
    <col min="13829" max="13829" width="33.25" style="135" customWidth="1"/>
    <col min="13830" max="13830" width="19.875" style="135" customWidth="1"/>
    <col min="13831" max="13831" width="84.75" style="135" customWidth="1"/>
    <col min="13832" max="13832" width="10.125" style="135" customWidth="1"/>
    <col min="13833" max="14079" width="8.75" style="135"/>
    <col min="14080" max="14080" width="4.25" style="135" customWidth="1"/>
    <col min="14081" max="14081" width="2.625" style="135" customWidth="1"/>
    <col min="14082" max="14082" width="2.875" style="135" customWidth="1"/>
    <col min="14083" max="14083" width="13.375" style="135" customWidth="1"/>
    <col min="14084" max="14084" width="33.625" style="135" customWidth="1"/>
    <col min="14085" max="14085" width="33.25" style="135" customWidth="1"/>
    <col min="14086" max="14086" width="19.875" style="135" customWidth="1"/>
    <col min="14087" max="14087" width="84.75" style="135" customWidth="1"/>
    <col min="14088" max="14088" width="10.125" style="135" customWidth="1"/>
    <col min="14089" max="14335" width="8.75" style="135"/>
    <col min="14336" max="14336" width="4.25" style="135" customWidth="1"/>
    <col min="14337" max="14337" width="2.625" style="135" customWidth="1"/>
    <col min="14338" max="14338" width="2.875" style="135" customWidth="1"/>
    <col min="14339" max="14339" width="13.375" style="135" customWidth="1"/>
    <col min="14340" max="14340" width="33.625" style="135" customWidth="1"/>
    <col min="14341" max="14341" width="33.25" style="135" customWidth="1"/>
    <col min="14342" max="14342" width="19.875" style="135" customWidth="1"/>
    <col min="14343" max="14343" width="84.75" style="135" customWidth="1"/>
    <col min="14344" max="14344" width="10.125" style="135" customWidth="1"/>
    <col min="14345" max="14591" width="8.75" style="135"/>
    <col min="14592" max="14592" width="4.25" style="135" customWidth="1"/>
    <col min="14593" max="14593" width="2.625" style="135" customWidth="1"/>
    <col min="14594" max="14594" width="2.875" style="135" customWidth="1"/>
    <col min="14595" max="14595" width="13.375" style="135" customWidth="1"/>
    <col min="14596" max="14596" width="33.625" style="135" customWidth="1"/>
    <col min="14597" max="14597" width="33.25" style="135" customWidth="1"/>
    <col min="14598" max="14598" width="19.875" style="135" customWidth="1"/>
    <col min="14599" max="14599" width="84.75" style="135" customWidth="1"/>
    <col min="14600" max="14600" width="10.125" style="135" customWidth="1"/>
    <col min="14601" max="14847" width="8.75" style="135"/>
    <col min="14848" max="14848" width="4.25" style="135" customWidth="1"/>
    <col min="14849" max="14849" width="2.625" style="135" customWidth="1"/>
    <col min="14850" max="14850" width="2.875" style="135" customWidth="1"/>
    <col min="14851" max="14851" width="13.375" style="135" customWidth="1"/>
    <col min="14852" max="14852" width="33.625" style="135" customWidth="1"/>
    <col min="14853" max="14853" width="33.25" style="135" customWidth="1"/>
    <col min="14854" max="14854" width="19.875" style="135" customWidth="1"/>
    <col min="14855" max="14855" width="84.75" style="135" customWidth="1"/>
    <col min="14856" max="14856" width="10.125" style="135" customWidth="1"/>
    <col min="14857" max="15103" width="8.75" style="135"/>
    <col min="15104" max="15104" width="4.25" style="135" customWidth="1"/>
    <col min="15105" max="15105" width="2.625" style="135" customWidth="1"/>
    <col min="15106" max="15106" width="2.875" style="135" customWidth="1"/>
    <col min="15107" max="15107" width="13.375" style="135" customWidth="1"/>
    <col min="15108" max="15108" width="33.625" style="135" customWidth="1"/>
    <col min="15109" max="15109" width="33.25" style="135" customWidth="1"/>
    <col min="15110" max="15110" width="19.875" style="135" customWidth="1"/>
    <col min="15111" max="15111" width="84.75" style="135" customWidth="1"/>
    <col min="15112" max="15112" width="10.125" style="135" customWidth="1"/>
    <col min="15113" max="15359" width="8.75" style="135"/>
    <col min="15360" max="15360" width="4.25" style="135" customWidth="1"/>
    <col min="15361" max="15361" width="2.625" style="135" customWidth="1"/>
    <col min="15362" max="15362" width="2.875" style="135" customWidth="1"/>
    <col min="15363" max="15363" width="13.375" style="135" customWidth="1"/>
    <col min="15364" max="15364" width="33.625" style="135" customWidth="1"/>
    <col min="15365" max="15365" width="33.25" style="135" customWidth="1"/>
    <col min="15366" max="15366" width="19.875" style="135" customWidth="1"/>
    <col min="15367" max="15367" width="84.75" style="135" customWidth="1"/>
    <col min="15368" max="15368" width="10.125" style="135" customWidth="1"/>
    <col min="15369" max="15615" width="8.75" style="135"/>
    <col min="15616" max="15616" width="4.25" style="135" customWidth="1"/>
    <col min="15617" max="15617" width="2.625" style="135" customWidth="1"/>
    <col min="15618" max="15618" width="2.875" style="135" customWidth="1"/>
    <col min="15619" max="15619" width="13.375" style="135" customWidth="1"/>
    <col min="15620" max="15620" width="33.625" style="135" customWidth="1"/>
    <col min="15621" max="15621" width="33.25" style="135" customWidth="1"/>
    <col min="15622" max="15622" width="19.875" style="135" customWidth="1"/>
    <col min="15623" max="15623" width="84.75" style="135" customWidth="1"/>
    <col min="15624" max="15624" width="10.125" style="135" customWidth="1"/>
    <col min="15625" max="15871" width="8.75" style="135"/>
    <col min="15872" max="15872" width="4.25" style="135" customWidth="1"/>
    <col min="15873" max="15873" width="2.625" style="135" customWidth="1"/>
    <col min="15874" max="15874" width="2.875" style="135" customWidth="1"/>
    <col min="15875" max="15875" width="13.375" style="135" customWidth="1"/>
    <col min="15876" max="15876" width="33.625" style="135" customWidth="1"/>
    <col min="15877" max="15877" width="33.25" style="135" customWidth="1"/>
    <col min="15878" max="15878" width="19.875" style="135" customWidth="1"/>
    <col min="15879" max="15879" width="84.75" style="135" customWidth="1"/>
    <col min="15880" max="15880" width="10.125" style="135" customWidth="1"/>
    <col min="15881" max="16127" width="8.75" style="135"/>
    <col min="16128" max="16128" width="4.25" style="135" customWidth="1"/>
    <col min="16129" max="16129" width="2.625" style="135" customWidth="1"/>
    <col min="16130" max="16130" width="2.875" style="135" customWidth="1"/>
    <col min="16131" max="16131" width="13.375" style="135" customWidth="1"/>
    <col min="16132" max="16132" width="33.625" style="135" customWidth="1"/>
    <col min="16133" max="16133" width="33.25" style="135" customWidth="1"/>
    <col min="16134" max="16134" width="19.875" style="135" customWidth="1"/>
    <col min="16135" max="16135" width="84.75" style="135" customWidth="1"/>
    <col min="16136" max="16136" width="10.125" style="135" customWidth="1"/>
    <col min="16137" max="16384" width="8.75" style="135"/>
  </cols>
  <sheetData>
    <row r="1" spans="1:11" s="109" customFormat="1" ht="27.6" customHeight="1" x14ac:dyDescent="0.4">
      <c r="A1" s="212" t="s">
        <v>131</v>
      </c>
      <c r="B1" s="212"/>
      <c r="C1" s="212"/>
      <c r="D1" s="212"/>
      <c r="E1" s="212"/>
      <c r="F1" s="212"/>
      <c r="G1" s="107"/>
      <c r="H1" s="107"/>
      <c r="I1" s="107"/>
      <c r="J1" s="107"/>
      <c r="K1" s="108"/>
    </row>
    <row r="2" spans="1:11" ht="17.45" customHeight="1" x14ac:dyDescent="0.4">
      <c r="A2" s="213" t="s">
        <v>82</v>
      </c>
      <c r="B2" s="210" t="s">
        <v>83</v>
      </c>
      <c r="C2" s="210" t="s">
        <v>84</v>
      </c>
      <c r="D2" s="210" t="s">
        <v>85</v>
      </c>
      <c r="E2" s="210" t="s">
        <v>132</v>
      </c>
      <c r="F2" s="210" t="s">
        <v>133</v>
      </c>
      <c r="G2" s="209" t="s">
        <v>134</v>
      </c>
      <c r="H2" s="209"/>
      <c r="I2" s="209"/>
      <c r="J2" s="209"/>
      <c r="K2" s="210" t="s">
        <v>135</v>
      </c>
    </row>
    <row r="3" spans="1:11" ht="17.45" customHeight="1" x14ac:dyDescent="0.4">
      <c r="A3" s="214"/>
      <c r="B3" s="211"/>
      <c r="C3" s="211"/>
      <c r="D3" s="211"/>
      <c r="E3" s="211"/>
      <c r="F3" s="211"/>
      <c r="G3" s="113" t="s">
        <v>136</v>
      </c>
      <c r="H3" s="113" t="s">
        <v>137</v>
      </c>
      <c r="I3" s="113" t="s">
        <v>138</v>
      </c>
      <c r="J3" s="113" t="s">
        <v>139</v>
      </c>
      <c r="K3" s="211"/>
    </row>
    <row r="4" spans="1:11" s="140" customFormat="1" ht="36.75" thickBot="1" x14ac:dyDescent="0.45">
      <c r="A4" s="116" t="s">
        <v>99</v>
      </c>
      <c r="B4" s="136">
        <v>3</v>
      </c>
      <c r="C4" s="136">
        <v>2</v>
      </c>
      <c r="D4" s="137" t="s">
        <v>100</v>
      </c>
      <c r="E4" s="138" t="s">
        <v>140</v>
      </c>
      <c r="F4" s="139" t="s">
        <v>141</v>
      </c>
      <c r="G4" s="118" t="s">
        <v>142</v>
      </c>
      <c r="H4" s="117">
        <v>7</v>
      </c>
      <c r="I4" s="117" t="s">
        <v>143</v>
      </c>
      <c r="J4" s="117" t="s">
        <v>144</v>
      </c>
      <c r="K4" s="139" t="s">
        <v>145</v>
      </c>
    </row>
    <row r="5" spans="1:11" ht="19.5" thickTop="1" x14ac:dyDescent="0.4">
      <c r="A5" s="141">
        <v>1</v>
      </c>
      <c r="B5" s="141" t="str">
        <f>IF(②氏名・生年月日・入卒!B6="","",VLOOKUP(A5,②氏名・生年月日・入卒!$A$6:$D$105,2))</f>
        <v/>
      </c>
      <c r="C5" s="141" t="str">
        <f>IF(②氏名・生年月日・入卒!B6="","",VLOOKUP(A5,②氏名・生年月日・入卒!$A$6:$D$105,3))</f>
        <v/>
      </c>
      <c r="D5" s="141" t="str">
        <f>IF(②氏名・生年月日・入卒!B6="","",VLOOKUP(A5,②氏名・生年月日・入卒!$A$6:$D$105,4))</f>
        <v/>
      </c>
      <c r="E5" s="19"/>
      <c r="F5" s="20"/>
      <c r="G5" s="44"/>
      <c r="H5" s="13"/>
      <c r="I5" s="13"/>
      <c r="J5" s="13"/>
      <c r="K5" s="20"/>
    </row>
    <row r="6" spans="1:11" x14ac:dyDescent="0.4">
      <c r="A6" s="142">
        <v>2</v>
      </c>
      <c r="B6" s="142" t="str">
        <f>IF(②氏名・生年月日・入卒!B7="","",VLOOKUP(A6,②氏名・生年月日・入卒!$A$6:$D$105,2))</f>
        <v/>
      </c>
      <c r="C6" s="142" t="str">
        <f>IF(②氏名・生年月日・入卒!B7="","",VLOOKUP(A6,②氏名・生年月日・入卒!$A$6:$D$105,3))</f>
        <v/>
      </c>
      <c r="D6" s="142" t="str">
        <f>IF(②氏名・生年月日・入卒!B7="","",VLOOKUP(A6,②氏名・生年月日・入卒!$A$6:$D$105,4))</f>
        <v/>
      </c>
      <c r="E6" s="18"/>
      <c r="F6" s="21"/>
      <c r="G6" s="43"/>
      <c r="H6" s="15"/>
      <c r="I6" s="15"/>
      <c r="J6" s="15"/>
      <c r="K6" s="21"/>
    </row>
    <row r="7" spans="1:11" x14ac:dyDescent="0.4">
      <c r="A7" s="142">
        <v>3</v>
      </c>
      <c r="B7" s="142" t="str">
        <f>IF(②氏名・生年月日・入卒!B8="","",VLOOKUP(A7,②氏名・生年月日・入卒!$A$6:$D$105,2))</f>
        <v/>
      </c>
      <c r="C7" s="142" t="str">
        <f>IF(②氏名・生年月日・入卒!B8="","",VLOOKUP(A7,②氏名・生年月日・入卒!$A$6:$D$105,3))</f>
        <v/>
      </c>
      <c r="D7" s="142" t="str">
        <f>IF(②氏名・生年月日・入卒!B8="","",VLOOKUP(A7,②氏名・生年月日・入卒!$A$6:$D$105,4))</f>
        <v/>
      </c>
      <c r="E7" s="18"/>
      <c r="F7" s="21"/>
      <c r="G7" s="43"/>
      <c r="H7" s="15"/>
      <c r="I7" s="15"/>
      <c r="J7" s="15"/>
      <c r="K7" s="21"/>
    </row>
    <row r="8" spans="1:11" x14ac:dyDescent="0.4">
      <c r="A8" s="142">
        <v>4</v>
      </c>
      <c r="B8" s="142" t="str">
        <f>IF(②氏名・生年月日・入卒!B9="","",VLOOKUP(A8,②氏名・生年月日・入卒!$A$6:$D$105,2))</f>
        <v/>
      </c>
      <c r="C8" s="142" t="str">
        <f>IF(②氏名・生年月日・入卒!B9="","",VLOOKUP(A8,②氏名・生年月日・入卒!$A$6:$D$105,3))</f>
        <v/>
      </c>
      <c r="D8" s="142" t="str">
        <f>IF(②氏名・生年月日・入卒!B9="","",VLOOKUP(A8,②氏名・生年月日・入卒!$A$6:$D$105,4))</f>
        <v/>
      </c>
      <c r="E8" s="18"/>
      <c r="F8" s="21"/>
      <c r="G8" s="43"/>
      <c r="H8" s="15"/>
      <c r="I8" s="15"/>
      <c r="J8" s="15"/>
      <c r="K8" s="21"/>
    </row>
    <row r="9" spans="1:11" x14ac:dyDescent="0.4">
      <c r="A9" s="142">
        <v>5</v>
      </c>
      <c r="B9" s="142" t="str">
        <f>IF(②氏名・生年月日・入卒!B10="","",VLOOKUP(A9,②氏名・生年月日・入卒!$A$6:$D$105,2))</f>
        <v/>
      </c>
      <c r="C9" s="142" t="str">
        <f>IF(②氏名・生年月日・入卒!B10="","",VLOOKUP(A9,②氏名・生年月日・入卒!$A$6:$D$105,3))</f>
        <v/>
      </c>
      <c r="D9" s="142" t="str">
        <f>IF(②氏名・生年月日・入卒!B10="","",VLOOKUP(A9,②氏名・生年月日・入卒!$A$6:$D$105,4))</f>
        <v/>
      </c>
      <c r="E9" s="18"/>
      <c r="F9" s="21"/>
      <c r="G9" s="43"/>
      <c r="H9" s="15"/>
      <c r="I9" s="15"/>
      <c r="J9" s="15"/>
      <c r="K9" s="21"/>
    </row>
    <row r="10" spans="1:11" x14ac:dyDescent="0.4">
      <c r="A10" s="142">
        <v>6</v>
      </c>
      <c r="B10" s="142" t="str">
        <f>IF(②氏名・生年月日・入卒!B11="","",VLOOKUP(A10,②氏名・生年月日・入卒!$A$6:$D$105,2))</f>
        <v/>
      </c>
      <c r="C10" s="142" t="str">
        <f>IF(②氏名・生年月日・入卒!B11="","",VLOOKUP(A10,②氏名・生年月日・入卒!$A$6:$D$105,3))</f>
        <v/>
      </c>
      <c r="D10" s="142" t="str">
        <f>IF(②氏名・生年月日・入卒!B11="","",VLOOKUP(A10,②氏名・生年月日・入卒!$A$6:$D$105,4))</f>
        <v/>
      </c>
      <c r="E10" s="18"/>
      <c r="F10" s="21"/>
      <c r="G10" s="43"/>
      <c r="H10" s="15"/>
      <c r="I10" s="15"/>
      <c r="J10" s="15"/>
      <c r="K10" s="21"/>
    </row>
    <row r="11" spans="1:11" x14ac:dyDescent="0.4">
      <c r="A11" s="142">
        <v>7</v>
      </c>
      <c r="B11" s="142" t="str">
        <f>IF(②氏名・生年月日・入卒!B12="","",VLOOKUP(A11,②氏名・生年月日・入卒!$A$6:$D$105,2))</f>
        <v/>
      </c>
      <c r="C11" s="142" t="str">
        <f>IF(②氏名・生年月日・入卒!B12="","",VLOOKUP(A11,②氏名・生年月日・入卒!$A$6:$D$105,3))</f>
        <v/>
      </c>
      <c r="D11" s="142" t="str">
        <f>IF(②氏名・生年月日・入卒!B12="","",VLOOKUP(A11,②氏名・生年月日・入卒!$A$6:$D$105,4))</f>
        <v/>
      </c>
      <c r="E11" s="18"/>
      <c r="F11" s="21"/>
      <c r="G11" s="43"/>
      <c r="H11" s="15"/>
      <c r="I11" s="15"/>
      <c r="J11" s="15"/>
      <c r="K11" s="21"/>
    </row>
    <row r="12" spans="1:11" x14ac:dyDescent="0.4">
      <c r="A12" s="142">
        <v>8</v>
      </c>
      <c r="B12" s="142" t="str">
        <f>IF(②氏名・生年月日・入卒!B13="","",VLOOKUP(A12,②氏名・生年月日・入卒!$A$6:$D$105,2))</f>
        <v/>
      </c>
      <c r="C12" s="142" t="str">
        <f>IF(②氏名・生年月日・入卒!B13="","",VLOOKUP(A12,②氏名・生年月日・入卒!$A$6:$D$105,3))</f>
        <v/>
      </c>
      <c r="D12" s="142" t="str">
        <f>IF(②氏名・生年月日・入卒!B13="","",VLOOKUP(A12,②氏名・生年月日・入卒!$A$6:$D$105,4))</f>
        <v/>
      </c>
      <c r="E12" s="18"/>
      <c r="F12" s="21"/>
      <c r="G12" s="43"/>
      <c r="H12" s="15"/>
      <c r="I12" s="15"/>
      <c r="J12" s="15"/>
      <c r="K12" s="21"/>
    </row>
    <row r="13" spans="1:11" x14ac:dyDescent="0.4">
      <c r="A13" s="142">
        <v>9</v>
      </c>
      <c r="B13" s="142" t="str">
        <f>IF(②氏名・生年月日・入卒!B14="","",VLOOKUP(A13,②氏名・生年月日・入卒!$A$6:$D$105,2))</f>
        <v/>
      </c>
      <c r="C13" s="142" t="str">
        <f>IF(②氏名・生年月日・入卒!B14="","",VLOOKUP(A13,②氏名・生年月日・入卒!$A$6:$D$105,3))</f>
        <v/>
      </c>
      <c r="D13" s="142" t="str">
        <f>IF(②氏名・生年月日・入卒!B14="","",VLOOKUP(A13,②氏名・生年月日・入卒!$A$6:$D$105,4))</f>
        <v/>
      </c>
      <c r="E13" s="18"/>
      <c r="F13" s="21"/>
      <c r="G13" s="43"/>
      <c r="H13" s="15"/>
      <c r="I13" s="15"/>
      <c r="J13" s="15"/>
      <c r="K13" s="21"/>
    </row>
    <row r="14" spans="1:11" x14ac:dyDescent="0.4">
      <c r="A14" s="142">
        <v>10</v>
      </c>
      <c r="B14" s="142" t="str">
        <f>IF(②氏名・生年月日・入卒!B15="","",VLOOKUP(A14,②氏名・生年月日・入卒!$A$6:$D$105,2))</f>
        <v/>
      </c>
      <c r="C14" s="142" t="str">
        <f>IF(②氏名・生年月日・入卒!B15="","",VLOOKUP(A14,②氏名・生年月日・入卒!$A$6:$D$105,3))</f>
        <v/>
      </c>
      <c r="D14" s="142" t="str">
        <f>IF(②氏名・生年月日・入卒!B15="","",VLOOKUP(A14,②氏名・生年月日・入卒!$A$6:$D$105,4))</f>
        <v/>
      </c>
      <c r="E14" s="18"/>
      <c r="F14" s="21"/>
      <c r="G14" s="43"/>
      <c r="H14" s="15"/>
      <c r="I14" s="15"/>
      <c r="J14" s="15"/>
      <c r="K14" s="21"/>
    </row>
    <row r="15" spans="1:11" x14ac:dyDescent="0.4">
      <c r="A15" s="142">
        <v>11</v>
      </c>
      <c r="B15" s="142" t="str">
        <f>IF(②氏名・生年月日・入卒!B16="","",VLOOKUP(A15,②氏名・生年月日・入卒!$A$6:$D$105,2))</f>
        <v/>
      </c>
      <c r="C15" s="142" t="str">
        <f>IF(②氏名・生年月日・入卒!B16="","",VLOOKUP(A15,②氏名・生年月日・入卒!$A$6:$D$105,3))</f>
        <v/>
      </c>
      <c r="D15" s="142" t="str">
        <f>IF(②氏名・生年月日・入卒!B16="","",VLOOKUP(A15,②氏名・生年月日・入卒!$A$6:$D$105,4))</f>
        <v/>
      </c>
      <c r="E15" s="18"/>
      <c r="F15" s="21"/>
      <c r="G15" s="43"/>
      <c r="H15" s="15"/>
      <c r="I15" s="15"/>
      <c r="J15" s="15"/>
      <c r="K15" s="21"/>
    </row>
    <row r="16" spans="1:11" x14ac:dyDescent="0.4">
      <c r="A16" s="142">
        <v>12</v>
      </c>
      <c r="B16" s="142" t="str">
        <f>IF(②氏名・生年月日・入卒!B17="","",VLOOKUP(A16,②氏名・生年月日・入卒!$A$6:$D$105,2))</f>
        <v/>
      </c>
      <c r="C16" s="142" t="str">
        <f>IF(②氏名・生年月日・入卒!B17="","",VLOOKUP(A16,②氏名・生年月日・入卒!$A$6:$D$105,3))</f>
        <v/>
      </c>
      <c r="D16" s="142" t="str">
        <f>IF(②氏名・生年月日・入卒!B17="","",VLOOKUP(A16,②氏名・生年月日・入卒!$A$6:$D$105,4))</f>
        <v/>
      </c>
      <c r="E16" s="18"/>
      <c r="F16" s="21"/>
      <c r="G16" s="43"/>
      <c r="H16" s="15"/>
      <c r="I16" s="15"/>
      <c r="J16" s="15"/>
      <c r="K16" s="21"/>
    </row>
    <row r="17" spans="1:11" x14ac:dyDescent="0.4">
      <c r="A17" s="142">
        <v>13</v>
      </c>
      <c r="B17" s="142" t="str">
        <f>IF(②氏名・生年月日・入卒!B18="","",VLOOKUP(A17,②氏名・生年月日・入卒!$A$6:$D$105,2))</f>
        <v/>
      </c>
      <c r="C17" s="142" t="str">
        <f>IF(②氏名・生年月日・入卒!B18="","",VLOOKUP(A17,②氏名・生年月日・入卒!$A$6:$D$105,3))</f>
        <v/>
      </c>
      <c r="D17" s="142" t="str">
        <f>IF(②氏名・生年月日・入卒!B18="","",VLOOKUP(A17,②氏名・生年月日・入卒!$A$6:$D$105,4))</f>
        <v/>
      </c>
      <c r="E17" s="18"/>
      <c r="F17" s="21"/>
      <c r="G17" s="43"/>
      <c r="H17" s="15"/>
      <c r="I17" s="15"/>
      <c r="J17" s="15"/>
      <c r="K17" s="21"/>
    </row>
    <row r="18" spans="1:11" x14ac:dyDescent="0.4">
      <c r="A18" s="142">
        <v>14</v>
      </c>
      <c r="B18" s="142" t="str">
        <f>IF(②氏名・生年月日・入卒!B19="","",VLOOKUP(A18,②氏名・生年月日・入卒!$A$6:$D$105,2))</f>
        <v/>
      </c>
      <c r="C18" s="142" t="str">
        <f>IF(②氏名・生年月日・入卒!B19="","",VLOOKUP(A18,②氏名・生年月日・入卒!$A$6:$D$105,3))</f>
        <v/>
      </c>
      <c r="D18" s="142" t="str">
        <f>IF(②氏名・生年月日・入卒!B19="","",VLOOKUP(A18,②氏名・生年月日・入卒!$A$6:$D$105,4))</f>
        <v/>
      </c>
      <c r="E18" s="18"/>
      <c r="F18" s="21"/>
      <c r="G18" s="43"/>
      <c r="H18" s="15"/>
      <c r="I18" s="15"/>
      <c r="J18" s="15"/>
      <c r="K18" s="21"/>
    </row>
    <row r="19" spans="1:11" x14ac:dyDescent="0.4">
      <c r="A19" s="142">
        <v>15</v>
      </c>
      <c r="B19" s="142" t="str">
        <f>IF(②氏名・生年月日・入卒!B20="","",VLOOKUP(A19,②氏名・生年月日・入卒!$A$6:$D$105,2))</f>
        <v/>
      </c>
      <c r="C19" s="142" t="str">
        <f>IF(②氏名・生年月日・入卒!B20="","",VLOOKUP(A19,②氏名・生年月日・入卒!$A$6:$D$105,3))</f>
        <v/>
      </c>
      <c r="D19" s="142" t="str">
        <f>IF(②氏名・生年月日・入卒!B20="","",VLOOKUP(A19,②氏名・生年月日・入卒!$A$6:$D$105,4))</f>
        <v/>
      </c>
      <c r="E19" s="18"/>
      <c r="F19" s="21"/>
      <c r="G19" s="43"/>
      <c r="H19" s="15"/>
      <c r="I19" s="15"/>
      <c r="J19" s="15"/>
      <c r="K19" s="21"/>
    </row>
    <row r="20" spans="1:11" x14ac:dyDescent="0.4">
      <c r="A20" s="142">
        <v>16</v>
      </c>
      <c r="B20" s="142" t="str">
        <f>IF(②氏名・生年月日・入卒!B21="","",VLOOKUP(A20,②氏名・生年月日・入卒!$A$6:$D$105,2))</f>
        <v/>
      </c>
      <c r="C20" s="142" t="str">
        <f>IF(②氏名・生年月日・入卒!B21="","",VLOOKUP(A20,②氏名・生年月日・入卒!$A$6:$D$105,3))</f>
        <v/>
      </c>
      <c r="D20" s="142" t="str">
        <f>IF(②氏名・生年月日・入卒!B21="","",VLOOKUP(A20,②氏名・生年月日・入卒!$A$6:$D$105,4))</f>
        <v/>
      </c>
      <c r="E20" s="18"/>
      <c r="F20" s="21"/>
      <c r="G20" s="43"/>
      <c r="H20" s="15"/>
      <c r="I20" s="15"/>
      <c r="J20" s="15"/>
      <c r="K20" s="21"/>
    </row>
    <row r="21" spans="1:11" x14ac:dyDescent="0.4">
      <c r="A21" s="142">
        <v>17</v>
      </c>
      <c r="B21" s="142" t="str">
        <f>IF(②氏名・生年月日・入卒!B22="","",VLOOKUP(A21,②氏名・生年月日・入卒!$A$6:$D$105,2))</f>
        <v/>
      </c>
      <c r="C21" s="142" t="str">
        <f>IF(②氏名・生年月日・入卒!B22="","",VLOOKUP(A21,②氏名・生年月日・入卒!$A$6:$D$105,3))</f>
        <v/>
      </c>
      <c r="D21" s="142" t="str">
        <f>IF(②氏名・生年月日・入卒!B22="","",VLOOKUP(A21,②氏名・生年月日・入卒!$A$6:$D$105,4))</f>
        <v/>
      </c>
      <c r="E21" s="18"/>
      <c r="F21" s="21"/>
      <c r="G21" s="43"/>
      <c r="H21" s="15"/>
      <c r="I21" s="15"/>
      <c r="J21" s="15"/>
      <c r="K21" s="21"/>
    </row>
    <row r="22" spans="1:11" x14ac:dyDescent="0.4">
      <c r="A22" s="142">
        <v>18</v>
      </c>
      <c r="B22" s="142" t="str">
        <f>IF(②氏名・生年月日・入卒!B23="","",VLOOKUP(A22,②氏名・生年月日・入卒!$A$6:$D$105,2))</f>
        <v/>
      </c>
      <c r="C22" s="142" t="str">
        <f>IF(②氏名・生年月日・入卒!B23="","",VLOOKUP(A22,②氏名・生年月日・入卒!$A$6:$D$105,3))</f>
        <v/>
      </c>
      <c r="D22" s="142" t="str">
        <f>IF(②氏名・生年月日・入卒!B23="","",VLOOKUP(A22,②氏名・生年月日・入卒!$A$6:$D$105,4))</f>
        <v/>
      </c>
      <c r="E22" s="18"/>
      <c r="F22" s="21"/>
      <c r="G22" s="43"/>
      <c r="H22" s="15"/>
      <c r="I22" s="15"/>
      <c r="J22" s="15"/>
      <c r="K22" s="21"/>
    </row>
    <row r="23" spans="1:11" x14ac:dyDescent="0.4">
      <c r="A23" s="142">
        <v>19</v>
      </c>
      <c r="B23" s="142" t="str">
        <f>IF(②氏名・生年月日・入卒!B24="","",VLOOKUP(A23,②氏名・生年月日・入卒!$A$6:$D$105,2))</f>
        <v/>
      </c>
      <c r="C23" s="142" t="str">
        <f>IF(②氏名・生年月日・入卒!B24="","",VLOOKUP(A23,②氏名・生年月日・入卒!$A$6:$D$105,3))</f>
        <v/>
      </c>
      <c r="D23" s="142" t="str">
        <f>IF(②氏名・生年月日・入卒!B24="","",VLOOKUP(A23,②氏名・生年月日・入卒!$A$6:$D$105,4))</f>
        <v/>
      </c>
      <c r="E23" s="18"/>
      <c r="F23" s="21"/>
      <c r="G23" s="43"/>
      <c r="H23" s="15"/>
      <c r="I23" s="15"/>
      <c r="J23" s="15"/>
      <c r="K23" s="21"/>
    </row>
    <row r="24" spans="1:11" x14ac:dyDescent="0.4">
      <c r="A24" s="142">
        <v>20</v>
      </c>
      <c r="B24" s="142" t="str">
        <f>IF(②氏名・生年月日・入卒!B25="","",VLOOKUP(A24,②氏名・生年月日・入卒!$A$6:$D$105,2))</f>
        <v/>
      </c>
      <c r="C24" s="142" t="str">
        <f>IF(②氏名・生年月日・入卒!B25="","",VLOOKUP(A24,②氏名・生年月日・入卒!$A$6:$D$105,3))</f>
        <v/>
      </c>
      <c r="D24" s="142" t="str">
        <f>IF(②氏名・生年月日・入卒!B25="","",VLOOKUP(A24,②氏名・生年月日・入卒!$A$6:$D$105,4))</f>
        <v/>
      </c>
      <c r="E24" s="18"/>
      <c r="F24" s="21"/>
      <c r="G24" s="43"/>
      <c r="H24" s="15"/>
      <c r="I24" s="15"/>
      <c r="J24" s="15"/>
      <c r="K24" s="21"/>
    </row>
    <row r="25" spans="1:11" x14ac:dyDescent="0.4">
      <c r="A25" s="142">
        <v>21</v>
      </c>
      <c r="B25" s="142" t="str">
        <f>IF(②氏名・生年月日・入卒!B26="","",VLOOKUP(A25,②氏名・生年月日・入卒!$A$6:$D$105,2))</f>
        <v/>
      </c>
      <c r="C25" s="142" t="str">
        <f>IF(②氏名・生年月日・入卒!B26="","",VLOOKUP(A25,②氏名・生年月日・入卒!$A$6:$D$105,3))</f>
        <v/>
      </c>
      <c r="D25" s="142" t="str">
        <f>IF(②氏名・生年月日・入卒!B26="","",VLOOKUP(A25,②氏名・生年月日・入卒!$A$6:$D$105,4))</f>
        <v/>
      </c>
      <c r="E25" s="18"/>
      <c r="F25" s="21"/>
      <c r="G25" s="43"/>
      <c r="H25" s="15"/>
      <c r="I25" s="15"/>
      <c r="J25" s="15"/>
      <c r="K25" s="21"/>
    </row>
    <row r="26" spans="1:11" x14ac:dyDescent="0.4">
      <c r="A26" s="142">
        <v>22</v>
      </c>
      <c r="B26" s="142" t="str">
        <f>IF(②氏名・生年月日・入卒!B27="","",VLOOKUP(A26,②氏名・生年月日・入卒!$A$6:$D$105,2))</f>
        <v/>
      </c>
      <c r="C26" s="142" t="str">
        <f>IF(②氏名・生年月日・入卒!B27="","",VLOOKUP(A26,②氏名・生年月日・入卒!$A$6:$D$105,3))</f>
        <v/>
      </c>
      <c r="D26" s="142" t="str">
        <f>IF(②氏名・生年月日・入卒!B27="","",VLOOKUP(A26,②氏名・生年月日・入卒!$A$6:$D$105,4))</f>
        <v/>
      </c>
      <c r="E26" s="18"/>
      <c r="F26" s="21"/>
      <c r="G26" s="43"/>
      <c r="H26" s="15"/>
      <c r="I26" s="15"/>
      <c r="J26" s="15"/>
      <c r="K26" s="21"/>
    </row>
    <row r="27" spans="1:11" x14ac:dyDescent="0.4">
      <c r="A27" s="142">
        <v>23</v>
      </c>
      <c r="B27" s="142" t="str">
        <f>IF(②氏名・生年月日・入卒!B28="","",VLOOKUP(A27,②氏名・生年月日・入卒!$A$6:$D$105,2))</f>
        <v/>
      </c>
      <c r="C27" s="142" t="str">
        <f>IF(②氏名・生年月日・入卒!B28="","",VLOOKUP(A27,②氏名・生年月日・入卒!$A$6:$D$105,3))</f>
        <v/>
      </c>
      <c r="D27" s="142" t="str">
        <f>IF(②氏名・生年月日・入卒!B28="","",VLOOKUP(A27,②氏名・生年月日・入卒!$A$6:$D$105,4))</f>
        <v/>
      </c>
      <c r="E27" s="18"/>
      <c r="F27" s="21"/>
      <c r="G27" s="43"/>
      <c r="H27" s="15"/>
      <c r="I27" s="15"/>
      <c r="J27" s="15"/>
      <c r="K27" s="21"/>
    </row>
    <row r="28" spans="1:11" x14ac:dyDescent="0.4">
      <c r="A28" s="142">
        <v>24</v>
      </c>
      <c r="B28" s="142" t="str">
        <f>IF(②氏名・生年月日・入卒!B29="","",VLOOKUP(A28,②氏名・生年月日・入卒!$A$6:$D$105,2))</f>
        <v/>
      </c>
      <c r="C28" s="142" t="str">
        <f>IF(②氏名・生年月日・入卒!B29="","",VLOOKUP(A28,②氏名・生年月日・入卒!$A$6:$D$105,3))</f>
        <v/>
      </c>
      <c r="D28" s="142" t="str">
        <f>IF(②氏名・生年月日・入卒!B29="","",VLOOKUP(A28,②氏名・生年月日・入卒!$A$6:$D$105,4))</f>
        <v/>
      </c>
      <c r="E28" s="18"/>
      <c r="F28" s="21"/>
      <c r="G28" s="43"/>
      <c r="H28" s="15"/>
      <c r="I28" s="15"/>
      <c r="J28" s="15"/>
      <c r="K28" s="21"/>
    </row>
    <row r="29" spans="1:11" x14ac:dyDescent="0.4">
      <c r="A29" s="142">
        <v>25</v>
      </c>
      <c r="B29" s="142" t="str">
        <f>IF(②氏名・生年月日・入卒!B30="","",VLOOKUP(A29,②氏名・生年月日・入卒!$A$6:$D$105,2))</f>
        <v/>
      </c>
      <c r="C29" s="142" t="str">
        <f>IF(②氏名・生年月日・入卒!B30="","",VLOOKUP(A29,②氏名・生年月日・入卒!$A$6:$D$105,3))</f>
        <v/>
      </c>
      <c r="D29" s="142" t="str">
        <f>IF(②氏名・生年月日・入卒!B30="","",VLOOKUP(A29,②氏名・生年月日・入卒!$A$6:$D$105,4))</f>
        <v/>
      </c>
      <c r="E29" s="18"/>
      <c r="F29" s="21"/>
      <c r="G29" s="43"/>
      <c r="H29" s="15"/>
      <c r="I29" s="15"/>
      <c r="J29" s="15"/>
      <c r="K29" s="21"/>
    </row>
    <row r="30" spans="1:11" x14ac:dyDescent="0.4">
      <c r="A30" s="142">
        <v>26</v>
      </c>
      <c r="B30" s="142" t="str">
        <f>IF(②氏名・生年月日・入卒!B31="","",VLOOKUP(A30,②氏名・生年月日・入卒!$A$6:$D$105,2))</f>
        <v/>
      </c>
      <c r="C30" s="142" t="str">
        <f>IF(②氏名・生年月日・入卒!B31="","",VLOOKUP(A30,②氏名・生年月日・入卒!$A$6:$D$105,3))</f>
        <v/>
      </c>
      <c r="D30" s="142" t="str">
        <f>IF(②氏名・生年月日・入卒!B31="","",VLOOKUP(A30,②氏名・生年月日・入卒!$A$6:$D$105,4))</f>
        <v/>
      </c>
      <c r="E30" s="18"/>
      <c r="F30" s="21"/>
      <c r="G30" s="43"/>
      <c r="H30" s="15"/>
      <c r="I30" s="15"/>
      <c r="J30" s="15"/>
      <c r="K30" s="21"/>
    </row>
    <row r="31" spans="1:11" x14ac:dyDescent="0.4">
      <c r="A31" s="142">
        <v>27</v>
      </c>
      <c r="B31" s="142" t="str">
        <f>IF(②氏名・生年月日・入卒!B32="","",VLOOKUP(A31,②氏名・生年月日・入卒!$A$6:$D$105,2))</f>
        <v/>
      </c>
      <c r="C31" s="142" t="str">
        <f>IF(②氏名・生年月日・入卒!B32="","",VLOOKUP(A31,②氏名・生年月日・入卒!$A$6:$D$105,3))</f>
        <v/>
      </c>
      <c r="D31" s="142" t="str">
        <f>IF(②氏名・生年月日・入卒!B32="","",VLOOKUP(A31,②氏名・生年月日・入卒!$A$6:$D$105,4))</f>
        <v/>
      </c>
      <c r="E31" s="18"/>
      <c r="F31" s="21"/>
      <c r="G31" s="43"/>
      <c r="H31" s="15"/>
      <c r="I31" s="15"/>
      <c r="J31" s="15"/>
      <c r="K31" s="21"/>
    </row>
    <row r="32" spans="1:11" x14ac:dyDescent="0.4">
      <c r="A32" s="142">
        <v>28</v>
      </c>
      <c r="B32" s="142" t="str">
        <f>IF(②氏名・生年月日・入卒!B33="","",VLOOKUP(A32,②氏名・生年月日・入卒!$A$6:$D$105,2))</f>
        <v/>
      </c>
      <c r="C32" s="142" t="str">
        <f>IF(②氏名・生年月日・入卒!B33="","",VLOOKUP(A32,②氏名・生年月日・入卒!$A$6:$D$105,3))</f>
        <v/>
      </c>
      <c r="D32" s="142" t="str">
        <f>IF(②氏名・生年月日・入卒!B33="","",VLOOKUP(A32,②氏名・生年月日・入卒!$A$6:$D$105,4))</f>
        <v/>
      </c>
      <c r="E32" s="18"/>
      <c r="F32" s="21"/>
      <c r="G32" s="43"/>
      <c r="H32" s="15"/>
      <c r="I32" s="15"/>
      <c r="J32" s="15"/>
      <c r="K32" s="21"/>
    </row>
    <row r="33" spans="1:11" x14ac:dyDescent="0.4">
      <c r="A33" s="142">
        <v>29</v>
      </c>
      <c r="B33" s="142" t="str">
        <f>IF(②氏名・生年月日・入卒!B34="","",VLOOKUP(A33,②氏名・生年月日・入卒!$A$6:$D$105,2))</f>
        <v/>
      </c>
      <c r="C33" s="142" t="str">
        <f>IF(②氏名・生年月日・入卒!B34="","",VLOOKUP(A33,②氏名・生年月日・入卒!$A$6:$D$105,3))</f>
        <v/>
      </c>
      <c r="D33" s="142" t="str">
        <f>IF(②氏名・生年月日・入卒!B34="","",VLOOKUP(A33,②氏名・生年月日・入卒!$A$6:$D$105,4))</f>
        <v/>
      </c>
      <c r="E33" s="18"/>
      <c r="F33" s="21"/>
      <c r="G33" s="43"/>
      <c r="H33" s="15"/>
      <c r="I33" s="15"/>
      <c r="J33" s="15"/>
      <c r="K33" s="21"/>
    </row>
    <row r="34" spans="1:11" x14ac:dyDescent="0.4">
      <c r="A34" s="142">
        <v>30</v>
      </c>
      <c r="B34" s="142" t="str">
        <f>IF(②氏名・生年月日・入卒!B35="","",VLOOKUP(A34,②氏名・生年月日・入卒!$A$6:$D$105,2))</f>
        <v/>
      </c>
      <c r="C34" s="142" t="str">
        <f>IF(②氏名・生年月日・入卒!B35="","",VLOOKUP(A34,②氏名・生年月日・入卒!$A$6:$D$105,3))</f>
        <v/>
      </c>
      <c r="D34" s="142" t="str">
        <f>IF(②氏名・生年月日・入卒!B35="","",VLOOKUP(A34,②氏名・生年月日・入卒!$A$6:$D$105,4))</f>
        <v/>
      </c>
      <c r="E34" s="18"/>
      <c r="F34" s="21"/>
      <c r="G34" s="43"/>
      <c r="H34" s="15"/>
      <c r="I34" s="15"/>
      <c r="J34" s="15"/>
      <c r="K34" s="21"/>
    </row>
    <row r="35" spans="1:11" x14ac:dyDescent="0.4">
      <c r="A35" s="142">
        <v>31</v>
      </c>
      <c r="B35" s="142" t="str">
        <f>IF(②氏名・生年月日・入卒!B36="","",VLOOKUP(A35,②氏名・生年月日・入卒!$A$6:$D$105,2))</f>
        <v/>
      </c>
      <c r="C35" s="142" t="str">
        <f>IF(②氏名・生年月日・入卒!B36="","",VLOOKUP(A35,②氏名・生年月日・入卒!$A$6:$D$105,3))</f>
        <v/>
      </c>
      <c r="D35" s="142" t="str">
        <f>IF(②氏名・生年月日・入卒!B36="","",VLOOKUP(A35,②氏名・生年月日・入卒!$A$6:$D$105,4))</f>
        <v/>
      </c>
      <c r="E35" s="18"/>
      <c r="F35" s="21"/>
      <c r="G35" s="43"/>
      <c r="H35" s="15"/>
      <c r="I35" s="15"/>
      <c r="J35" s="15"/>
      <c r="K35" s="21"/>
    </row>
    <row r="36" spans="1:11" x14ac:dyDescent="0.4">
      <c r="A36" s="142">
        <v>32</v>
      </c>
      <c r="B36" s="142" t="str">
        <f>IF(②氏名・生年月日・入卒!B37="","",VLOOKUP(A36,②氏名・生年月日・入卒!$A$6:$D$105,2))</f>
        <v/>
      </c>
      <c r="C36" s="142" t="str">
        <f>IF(②氏名・生年月日・入卒!B37="","",VLOOKUP(A36,②氏名・生年月日・入卒!$A$6:$D$105,3))</f>
        <v/>
      </c>
      <c r="D36" s="142" t="str">
        <f>IF(②氏名・生年月日・入卒!B37="","",VLOOKUP(A36,②氏名・生年月日・入卒!$A$6:$D$105,4))</f>
        <v/>
      </c>
      <c r="E36" s="18"/>
      <c r="F36" s="21"/>
      <c r="G36" s="43"/>
      <c r="H36" s="15"/>
      <c r="I36" s="15"/>
      <c r="J36" s="15"/>
      <c r="K36" s="21"/>
    </row>
    <row r="37" spans="1:11" x14ac:dyDescent="0.4">
      <c r="A37" s="142">
        <v>33</v>
      </c>
      <c r="B37" s="142" t="str">
        <f>IF(②氏名・生年月日・入卒!B38="","",VLOOKUP(A37,②氏名・生年月日・入卒!$A$6:$D$105,2))</f>
        <v/>
      </c>
      <c r="C37" s="142" t="str">
        <f>IF(②氏名・生年月日・入卒!B38="","",VLOOKUP(A37,②氏名・生年月日・入卒!$A$6:$D$105,3))</f>
        <v/>
      </c>
      <c r="D37" s="142" t="str">
        <f>IF(②氏名・生年月日・入卒!B38="","",VLOOKUP(A37,②氏名・生年月日・入卒!$A$6:$D$105,4))</f>
        <v/>
      </c>
      <c r="E37" s="18"/>
      <c r="F37" s="21"/>
      <c r="G37" s="43"/>
      <c r="H37" s="15"/>
      <c r="I37" s="15"/>
      <c r="J37" s="15"/>
      <c r="K37" s="21"/>
    </row>
    <row r="38" spans="1:11" x14ac:dyDescent="0.4">
      <c r="A38" s="142">
        <v>34</v>
      </c>
      <c r="B38" s="142" t="str">
        <f>IF(②氏名・生年月日・入卒!B39="","",VLOOKUP(A38,②氏名・生年月日・入卒!$A$6:$D$105,2))</f>
        <v/>
      </c>
      <c r="C38" s="142" t="str">
        <f>IF(②氏名・生年月日・入卒!B39="","",VLOOKUP(A38,②氏名・生年月日・入卒!$A$6:$D$105,3))</f>
        <v/>
      </c>
      <c r="D38" s="142" t="str">
        <f>IF(②氏名・生年月日・入卒!B39="","",VLOOKUP(A38,②氏名・生年月日・入卒!$A$6:$D$105,4))</f>
        <v/>
      </c>
      <c r="E38" s="18"/>
      <c r="F38" s="21"/>
      <c r="G38" s="43"/>
      <c r="H38" s="15"/>
      <c r="I38" s="15"/>
      <c r="J38" s="15"/>
      <c r="K38" s="21"/>
    </row>
    <row r="39" spans="1:11" x14ac:dyDescent="0.4">
      <c r="A39" s="142">
        <v>35</v>
      </c>
      <c r="B39" s="142" t="str">
        <f>IF(②氏名・生年月日・入卒!B40="","",VLOOKUP(A39,②氏名・生年月日・入卒!$A$6:$D$105,2))</f>
        <v/>
      </c>
      <c r="C39" s="142" t="str">
        <f>IF(②氏名・生年月日・入卒!B40="","",VLOOKUP(A39,②氏名・生年月日・入卒!$A$6:$D$105,3))</f>
        <v/>
      </c>
      <c r="D39" s="142" t="str">
        <f>IF(②氏名・生年月日・入卒!B40="","",VLOOKUP(A39,②氏名・生年月日・入卒!$A$6:$D$105,4))</f>
        <v/>
      </c>
      <c r="E39" s="18"/>
      <c r="F39" s="21"/>
      <c r="G39" s="43"/>
      <c r="H39" s="15"/>
      <c r="I39" s="15"/>
      <c r="J39" s="15"/>
      <c r="K39" s="21"/>
    </row>
    <row r="40" spans="1:11" x14ac:dyDescent="0.4">
      <c r="A40" s="142">
        <v>36</v>
      </c>
      <c r="B40" s="142" t="str">
        <f>IF(②氏名・生年月日・入卒!B41="","",VLOOKUP(A40,②氏名・生年月日・入卒!$A$6:$D$105,2))</f>
        <v/>
      </c>
      <c r="C40" s="142" t="str">
        <f>IF(②氏名・生年月日・入卒!B41="","",VLOOKUP(A40,②氏名・生年月日・入卒!$A$6:$D$105,3))</f>
        <v/>
      </c>
      <c r="D40" s="142" t="str">
        <f>IF(②氏名・生年月日・入卒!B41="","",VLOOKUP(A40,②氏名・生年月日・入卒!$A$6:$D$105,4))</f>
        <v/>
      </c>
      <c r="E40" s="18"/>
      <c r="F40" s="21"/>
      <c r="G40" s="43"/>
      <c r="H40" s="15"/>
      <c r="I40" s="15"/>
      <c r="J40" s="15"/>
      <c r="K40" s="21"/>
    </row>
    <row r="41" spans="1:11" x14ac:dyDescent="0.4">
      <c r="A41" s="142">
        <v>37</v>
      </c>
      <c r="B41" s="142" t="str">
        <f>IF(②氏名・生年月日・入卒!B42="","",VLOOKUP(A41,②氏名・生年月日・入卒!$A$6:$D$105,2))</f>
        <v/>
      </c>
      <c r="C41" s="142" t="str">
        <f>IF(②氏名・生年月日・入卒!B42="","",VLOOKUP(A41,②氏名・生年月日・入卒!$A$6:$D$105,3))</f>
        <v/>
      </c>
      <c r="D41" s="142" t="str">
        <f>IF(②氏名・生年月日・入卒!B42="","",VLOOKUP(A41,②氏名・生年月日・入卒!$A$6:$D$105,4))</f>
        <v/>
      </c>
      <c r="E41" s="18"/>
      <c r="F41" s="21"/>
      <c r="G41" s="43"/>
      <c r="H41" s="15"/>
      <c r="I41" s="15"/>
      <c r="J41" s="15"/>
      <c r="K41" s="21"/>
    </row>
    <row r="42" spans="1:11" x14ac:dyDescent="0.4">
      <c r="A42" s="142">
        <v>38</v>
      </c>
      <c r="B42" s="142" t="str">
        <f>IF(②氏名・生年月日・入卒!B43="","",VLOOKUP(A42,②氏名・生年月日・入卒!$A$6:$D$105,2))</f>
        <v/>
      </c>
      <c r="C42" s="142" t="str">
        <f>IF(②氏名・生年月日・入卒!B43="","",VLOOKUP(A42,②氏名・生年月日・入卒!$A$6:$D$105,3))</f>
        <v/>
      </c>
      <c r="D42" s="142" t="str">
        <f>IF(②氏名・生年月日・入卒!B43="","",VLOOKUP(A42,②氏名・生年月日・入卒!$A$6:$D$105,4))</f>
        <v/>
      </c>
      <c r="E42" s="18"/>
      <c r="F42" s="21"/>
      <c r="G42" s="43"/>
      <c r="H42" s="15"/>
      <c r="I42" s="15"/>
      <c r="J42" s="15"/>
      <c r="K42" s="21"/>
    </row>
    <row r="43" spans="1:11" x14ac:dyDescent="0.4">
      <c r="A43" s="142">
        <v>39</v>
      </c>
      <c r="B43" s="142" t="str">
        <f>IF(②氏名・生年月日・入卒!B44="","",VLOOKUP(A43,②氏名・生年月日・入卒!$A$6:$D$105,2))</f>
        <v/>
      </c>
      <c r="C43" s="142" t="str">
        <f>IF(②氏名・生年月日・入卒!B44="","",VLOOKUP(A43,②氏名・生年月日・入卒!$A$6:$D$105,3))</f>
        <v/>
      </c>
      <c r="D43" s="142" t="str">
        <f>IF(②氏名・生年月日・入卒!B44="","",VLOOKUP(A43,②氏名・生年月日・入卒!$A$6:$D$105,4))</f>
        <v/>
      </c>
      <c r="E43" s="18"/>
      <c r="F43" s="21"/>
      <c r="G43" s="43"/>
      <c r="H43" s="15"/>
      <c r="I43" s="15"/>
      <c r="J43" s="15"/>
      <c r="K43" s="21"/>
    </row>
    <row r="44" spans="1:11" x14ac:dyDescent="0.4">
      <c r="A44" s="142">
        <v>40</v>
      </c>
      <c r="B44" s="142" t="str">
        <f>IF(②氏名・生年月日・入卒!B45="","",VLOOKUP(A44,②氏名・生年月日・入卒!$A$6:$D$105,2))</f>
        <v/>
      </c>
      <c r="C44" s="142" t="str">
        <f>IF(②氏名・生年月日・入卒!B45="","",VLOOKUP(A44,②氏名・生年月日・入卒!$A$6:$D$105,3))</f>
        <v/>
      </c>
      <c r="D44" s="142" t="str">
        <f>IF(②氏名・生年月日・入卒!B45="","",VLOOKUP(A44,②氏名・生年月日・入卒!$A$6:$D$105,4))</f>
        <v/>
      </c>
      <c r="E44" s="18"/>
      <c r="F44" s="21"/>
      <c r="G44" s="43"/>
      <c r="H44" s="15"/>
      <c r="I44" s="15"/>
      <c r="J44" s="15"/>
      <c r="K44" s="21"/>
    </row>
    <row r="45" spans="1:11" x14ac:dyDescent="0.4">
      <c r="A45" s="142">
        <v>41</v>
      </c>
      <c r="B45" s="142" t="str">
        <f>IF(②氏名・生年月日・入卒!B46="","",VLOOKUP(A45,②氏名・生年月日・入卒!$A$6:$D$105,2))</f>
        <v/>
      </c>
      <c r="C45" s="142" t="str">
        <f>IF(②氏名・生年月日・入卒!B46="","",VLOOKUP(A45,②氏名・生年月日・入卒!$A$6:$D$105,3))</f>
        <v/>
      </c>
      <c r="D45" s="142" t="str">
        <f>IF(②氏名・生年月日・入卒!B46="","",VLOOKUP(A45,②氏名・生年月日・入卒!$A$6:$D$105,4))</f>
        <v/>
      </c>
      <c r="E45" s="18"/>
      <c r="F45" s="21"/>
      <c r="G45" s="43"/>
      <c r="H45" s="15"/>
      <c r="I45" s="15"/>
      <c r="J45" s="15"/>
      <c r="K45" s="21"/>
    </row>
    <row r="46" spans="1:11" x14ac:dyDescent="0.4">
      <c r="A46" s="142">
        <v>42</v>
      </c>
      <c r="B46" s="142" t="str">
        <f>IF(②氏名・生年月日・入卒!B47="","",VLOOKUP(A46,②氏名・生年月日・入卒!$A$6:$D$105,2))</f>
        <v/>
      </c>
      <c r="C46" s="142" t="str">
        <f>IF(②氏名・生年月日・入卒!B47="","",VLOOKUP(A46,②氏名・生年月日・入卒!$A$6:$D$105,3))</f>
        <v/>
      </c>
      <c r="D46" s="142" t="str">
        <f>IF(②氏名・生年月日・入卒!B47="","",VLOOKUP(A46,②氏名・生年月日・入卒!$A$6:$D$105,4))</f>
        <v/>
      </c>
      <c r="E46" s="18"/>
      <c r="F46" s="21"/>
      <c r="G46" s="43"/>
      <c r="H46" s="15"/>
      <c r="I46" s="15"/>
      <c r="J46" s="15"/>
      <c r="K46" s="21"/>
    </row>
    <row r="47" spans="1:11" x14ac:dyDescent="0.4">
      <c r="A47" s="142">
        <v>43</v>
      </c>
      <c r="B47" s="142" t="str">
        <f>IF(②氏名・生年月日・入卒!B48="","",VLOOKUP(A47,②氏名・生年月日・入卒!$A$6:$D$105,2))</f>
        <v/>
      </c>
      <c r="C47" s="142" t="str">
        <f>IF(②氏名・生年月日・入卒!B48="","",VLOOKUP(A47,②氏名・生年月日・入卒!$A$6:$D$105,3))</f>
        <v/>
      </c>
      <c r="D47" s="142" t="str">
        <f>IF(②氏名・生年月日・入卒!B48="","",VLOOKUP(A47,②氏名・生年月日・入卒!$A$6:$D$105,4))</f>
        <v/>
      </c>
      <c r="E47" s="18"/>
      <c r="F47" s="21"/>
      <c r="G47" s="43"/>
      <c r="H47" s="15"/>
      <c r="I47" s="15"/>
      <c r="J47" s="15"/>
      <c r="K47" s="21"/>
    </row>
    <row r="48" spans="1:11" x14ac:dyDescent="0.4">
      <c r="A48" s="142">
        <v>44</v>
      </c>
      <c r="B48" s="142" t="str">
        <f>IF(②氏名・生年月日・入卒!B49="","",VLOOKUP(A48,②氏名・生年月日・入卒!$A$6:$D$105,2))</f>
        <v/>
      </c>
      <c r="C48" s="142" t="str">
        <f>IF(②氏名・生年月日・入卒!B49="","",VLOOKUP(A48,②氏名・生年月日・入卒!$A$6:$D$105,3))</f>
        <v/>
      </c>
      <c r="D48" s="142" t="str">
        <f>IF(②氏名・生年月日・入卒!B49="","",VLOOKUP(A48,②氏名・生年月日・入卒!$A$6:$D$105,4))</f>
        <v/>
      </c>
      <c r="E48" s="18"/>
      <c r="F48" s="21"/>
      <c r="G48" s="43"/>
      <c r="H48" s="15"/>
      <c r="I48" s="15"/>
      <c r="J48" s="15"/>
      <c r="K48" s="21"/>
    </row>
    <row r="49" spans="1:11" x14ac:dyDescent="0.4">
      <c r="A49" s="142">
        <v>45</v>
      </c>
      <c r="B49" s="142" t="str">
        <f>IF(②氏名・生年月日・入卒!B50="","",VLOOKUP(A49,②氏名・生年月日・入卒!$A$6:$D$105,2))</f>
        <v/>
      </c>
      <c r="C49" s="142" t="str">
        <f>IF(②氏名・生年月日・入卒!B50="","",VLOOKUP(A49,②氏名・生年月日・入卒!$A$6:$D$105,3))</f>
        <v/>
      </c>
      <c r="D49" s="142" t="str">
        <f>IF(②氏名・生年月日・入卒!B50="","",VLOOKUP(A49,②氏名・生年月日・入卒!$A$6:$D$105,4))</f>
        <v/>
      </c>
      <c r="E49" s="18"/>
      <c r="F49" s="21"/>
      <c r="G49" s="43"/>
      <c r="H49" s="15"/>
      <c r="I49" s="15"/>
      <c r="J49" s="15"/>
      <c r="K49" s="21"/>
    </row>
    <row r="50" spans="1:11" x14ac:dyDescent="0.4">
      <c r="A50" s="142">
        <v>46</v>
      </c>
      <c r="B50" s="142" t="str">
        <f>IF(②氏名・生年月日・入卒!B51="","",VLOOKUP(A50,②氏名・生年月日・入卒!$A$6:$D$105,2))</f>
        <v/>
      </c>
      <c r="C50" s="142" t="str">
        <f>IF(②氏名・生年月日・入卒!B51="","",VLOOKUP(A50,②氏名・生年月日・入卒!$A$6:$D$105,3))</f>
        <v/>
      </c>
      <c r="D50" s="142" t="str">
        <f>IF(②氏名・生年月日・入卒!B51="","",VLOOKUP(A50,②氏名・生年月日・入卒!$A$6:$D$105,4))</f>
        <v/>
      </c>
      <c r="E50" s="18"/>
      <c r="F50" s="21"/>
      <c r="G50" s="43"/>
      <c r="H50" s="15"/>
      <c r="I50" s="15"/>
      <c r="J50" s="15"/>
      <c r="K50" s="21"/>
    </row>
    <row r="51" spans="1:11" x14ac:dyDescent="0.4">
      <c r="A51" s="142">
        <v>47</v>
      </c>
      <c r="B51" s="142" t="str">
        <f>IF(②氏名・生年月日・入卒!B52="","",VLOOKUP(A51,②氏名・生年月日・入卒!$A$6:$D$105,2))</f>
        <v/>
      </c>
      <c r="C51" s="142" t="str">
        <f>IF(②氏名・生年月日・入卒!B52="","",VLOOKUP(A51,②氏名・生年月日・入卒!$A$6:$D$105,3))</f>
        <v/>
      </c>
      <c r="D51" s="142" t="str">
        <f>IF(②氏名・生年月日・入卒!B52="","",VLOOKUP(A51,②氏名・生年月日・入卒!$A$6:$D$105,4))</f>
        <v/>
      </c>
      <c r="E51" s="18"/>
      <c r="F51" s="21"/>
      <c r="G51" s="43"/>
      <c r="H51" s="15"/>
      <c r="I51" s="15"/>
      <c r="J51" s="15"/>
      <c r="K51" s="21"/>
    </row>
    <row r="52" spans="1:11" x14ac:dyDescent="0.4">
      <c r="A52" s="142">
        <v>48</v>
      </c>
      <c r="B52" s="142" t="str">
        <f>IF(②氏名・生年月日・入卒!B53="","",VLOOKUP(A52,②氏名・生年月日・入卒!$A$6:$D$105,2))</f>
        <v/>
      </c>
      <c r="C52" s="142" t="str">
        <f>IF(②氏名・生年月日・入卒!B53="","",VLOOKUP(A52,②氏名・生年月日・入卒!$A$6:$D$105,3))</f>
        <v/>
      </c>
      <c r="D52" s="142" t="str">
        <f>IF(②氏名・生年月日・入卒!B53="","",VLOOKUP(A52,②氏名・生年月日・入卒!$A$6:$D$105,4))</f>
        <v/>
      </c>
      <c r="E52" s="18"/>
      <c r="F52" s="21"/>
      <c r="G52" s="43"/>
      <c r="H52" s="15"/>
      <c r="I52" s="15"/>
      <c r="J52" s="15"/>
      <c r="K52" s="21"/>
    </row>
    <row r="53" spans="1:11" x14ac:dyDescent="0.4">
      <c r="A53" s="142">
        <v>49</v>
      </c>
      <c r="B53" s="142" t="str">
        <f>IF(②氏名・生年月日・入卒!B54="","",VLOOKUP(A53,②氏名・生年月日・入卒!$A$6:$D$105,2))</f>
        <v/>
      </c>
      <c r="C53" s="142" t="str">
        <f>IF(②氏名・生年月日・入卒!B54="","",VLOOKUP(A53,②氏名・生年月日・入卒!$A$6:$D$105,3))</f>
        <v/>
      </c>
      <c r="D53" s="142" t="str">
        <f>IF(②氏名・生年月日・入卒!B54="","",VLOOKUP(A53,②氏名・生年月日・入卒!$A$6:$D$105,4))</f>
        <v/>
      </c>
      <c r="E53" s="18"/>
      <c r="F53" s="21"/>
      <c r="G53" s="43"/>
      <c r="H53" s="15"/>
      <c r="I53" s="15"/>
      <c r="J53" s="15"/>
      <c r="K53" s="21"/>
    </row>
    <row r="54" spans="1:11" x14ac:dyDescent="0.4">
      <c r="A54" s="142">
        <v>50</v>
      </c>
      <c r="B54" s="142" t="str">
        <f>IF(②氏名・生年月日・入卒!B55="","",VLOOKUP(A54,②氏名・生年月日・入卒!$A$6:$D$105,2))</f>
        <v/>
      </c>
      <c r="C54" s="142" t="str">
        <f>IF(②氏名・生年月日・入卒!B55="","",VLOOKUP(A54,②氏名・生年月日・入卒!$A$6:$D$105,3))</f>
        <v/>
      </c>
      <c r="D54" s="142" t="str">
        <f>IF(②氏名・生年月日・入卒!B55="","",VLOOKUP(A54,②氏名・生年月日・入卒!$A$6:$D$105,4))</f>
        <v/>
      </c>
      <c r="E54" s="18"/>
      <c r="F54" s="21"/>
      <c r="G54" s="43"/>
      <c r="H54" s="15"/>
      <c r="I54" s="15"/>
      <c r="J54" s="15"/>
      <c r="K54" s="21"/>
    </row>
    <row r="55" spans="1:11" x14ac:dyDescent="0.4">
      <c r="A55" s="142">
        <v>51</v>
      </c>
      <c r="B55" s="142" t="str">
        <f>IF(②氏名・生年月日・入卒!B56="","",VLOOKUP(A55,②氏名・生年月日・入卒!$A$6:$D$105,2))</f>
        <v/>
      </c>
      <c r="C55" s="142" t="str">
        <f>IF(②氏名・生年月日・入卒!B56="","",VLOOKUP(A55,②氏名・生年月日・入卒!$A$6:$D$105,3))</f>
        <v/>
      </c>
      <c r="D55" s="142" t="str">
        <f>IF(②氏名・生年月日・入卒!B56="","",VLOOKUP(A55,②氏名・生年月日・入卒!$A$6:$D$105,4))</f>
        <v/>
      </c>
      <c r="E55" s="18"/>
      <c r="F55" s="21"/>
      <c r="G55" s="43"/>
      <c r="H55" s="15"/>
      <c r="I55" s="15"/>
      <c r="J55" s="15"/>
      <c r="K55" s="21"/>
    </row>
    <row r="56" spans="1:11" x14ac:dyDescent="0.4">
      <c r="A56" s="142">
        <v>52</v>
      </c>
      <c r="B56" s="142" t="str">
        <f>IF(②氏名・生年月日・入卒!B57="","",VLOOKUP(A56,②氏名・生年月日・入卒!$A$6:$D$105,2))</f>
        <v/>
      </c>
      <c r="C56" s="142" t="str">
        <f>IF(②氏名・生年月日・入卒!B57="","",VLOOKUP(A56,②氏名・生年月日・入卒!$A$6:$D$105,3))</f>
        <v/>
      </c>
      <c r="D56" s="142" t="str">
        <f>IF(②氏名・生年月日・入卒!B57="","",VLOOKUP(A56,②氏名・生年月日・入卒!$A$6:$D$105,4))</f>
        <v/>
      </c>
      <c r="E56" s="18"/>
      <c r="F56" s="21"/>
      <c r="G56" s="43"/>
      <c r="H56" s="15"/>
      <c r="I56" s="15"/>
      <c r="J56" s="15"/>
      <c r="K56" s="21"/>
    </row>
    <row r="57" spans="1:11" x14ac:dyDescent="0.4">
      <c r="A57" s="142">
        <v>53</v>
      </c>
      <c r="B57" s="142" t="str">
        <f>IF(②氏名・生年月日・入卒!B58="","",VLOOKUP(A57,②氏名・生年月日・入卒!$A$6:$D$105,2))</f>
        <v/>
      </c>
      <c r="C57" s="142" t="str">
        <f>IF(②氏名・生年月日・入卒!B58="","",VLOOKUP(A57,②氏名・生年月日・入卒!$A$6:$D$105,3))</f>
        <v/>
      </c>
      <c r="D57" s="142" t="str">
        <f>IF(②氏名・生年月日・入卒!B58="","",VLOOKUP(A57,②氏名・生年月日・入卒!$A$6:$D$105,4))</f>
        <v/>
      </c>
      <c r="E57" s="18"/>
      <c r="F57" s="21"/>
      <c r="G57" s="43"/>
      <c r="H57" s="15"/>
      <c r="I57" s="15"/>
      <c r="J57" s="15"/>
      <c r="K57" s="21"/>
    </row>
    <row r="58" spans="1:11" x14ac:dyDescent="0.4">
      <c r="A58" s="142">
        <v>54</v>
      </c>
      <c r="B58" s="142" t="str">
        <f>IF(②氏名・生年月日・入卒!B59="","",VLOOKUP(A58,②氏名・生年月日・入卒!$A$6:$D$105,2))</f>
        <v/>
      </c>
      <c r="C58" s="142" t="str">
        <f>IF(②氏名・生年月日・入卒!B59="","",VLOOKUP(A58,②氏名・生年月日・入卒!$A$6:$D$105,3))</f>
        <v/>
      </c>
      <c r="D58" s="142" t="str">
        <f>IF(②氏名・生年月日・入卒!B59="","",VLOOKUP(A58,②氏名・生年月日・入卒!$A$6:$D$105,4))</f>
        <v/>
      </c>
      <c r="E58" s="18"/>
      <c r="F58" s="21"/>
      <c r="G58" s="43"/>
      <c r="H58" s="15"/>
      <c r="I58" s="15"/>
      <c r="J58" s="15"/>
      <c r="K58" s="21"/>
    </row>
    <row r="59" spans="1:11" x14ac:dyDescent="0.4">
      <c r="A59" s="142">
        <v>55</v>
      </c>
      <c r="B59" s="142" t="str">
        <f>IF(②氏名・生年月日・入卒!B60="","",VLOOKUP(A59,②氏名・生年月日・入卒!$A$6:$D$105,2))</f>
        <v/>
      </c>
      <c r="C59" s="142" t="str">
        <f>IF(②氏名・生年月日・入卒!B60="","",VLOOKUP(A59,②氏名・生年月日・入卒!$A$6:$D$105,3))</f>
        <v/>
      </c>
      <c r="D59" s="142" t="str">
        <f>IF(②氏名・生年月日・入卒!B60="","",VLOOKUP(A59,②氏名・生年月日・入卒!$A$6:$D$105,4))</f>
        <v/>
      </c>
      <c r="E59" s="18"/>
      <c r="F59" s="21"/>
      <c r="G59" s="43"/>
      <c r="H59" s="15"/>
      <c r="I59" s="15"/>
      <c r="J59" s="15"/>
      <c r="K59" s="21"/>
    </row>
    <row r="60" spans="1:11" x14ac:dyDescent="0.4">
      <c r="A60" s="142">
        <v>56</v>
      </c>
      <c r="B60" s="142" t="str">
        <f>IF(②氏名・生年月日・入卒!B61="","",VLOOKUP(A60,②氏名・生年月日・入卒!$A$6:$D$105,2))</f>
        <v/>
      </c>
      <c r="C60" s="142" t="str">
        <f>IF(②氏名・生年月日・入卒!B61="","",VLOOKUP(A60,②氏名・生年月日・入卒!$A$6:$D$105,3))</f>
        <v/>
      </c>
      <c r="D60" s="142" t="str">
        <f>IF(②氏名・生年月日・入卒!B61="","",VLOOKUP(A60,②氏名・生年月日・入卒!$A$6:$D$105,4))</f>
        <v/>
      </c>
      <c r="E60" s="18"/>
      <c r="F60" s="21"/>
      <c r="G60" s="43"/>
      <c r="H60" s="15"/>
      <c r="I60" s="15"/>
      <c r="J60" s="15"/>
      <c r="K60" s="21"/>
    </row>
    <row r="61" spans="1:11" x14ac:dyDescent="0.4">
      <c r="A61" s="142">
        <v>57</v>
      </c>
      <c r="B61" s="142" t="str">
        <f>IF(②氏名・生年月日・入卒!B62="","",VLOOKUP(A61,②氏名・生年月日・入卒!$A$6:$D$105,2))</f>
        <v/>
      </c>
      <c r="C61" s="142" t="str">
        <f>IF(②氏名・生年月日・入卒!B62="","",VLOOKUP(A61,②氏名・生年月日・入卒!$A$6:$D$105,3))</f>
        <v/>
      </c>
      <c r="D61" s="142" t="str">
        <f>IF(②氏名・生年月日・入卒!B62="","",VLOOKUP(A61,②氏名・生年月日・入卒!$A$6:$D$105,4))</f>
        <v/>
      </c>
      <c r="E61" s="18"/>
      <c r="F61" s="21"/>
      <c r="G61" s="43"/>
      <c r="H61" s="15"/>
      <c r="I61" s="15"/>
      <c r="J61" s="15"/>
      <c r="K61" s="21"/>
    </row>
    <row r="62" spans="1:11" x14ac:dyDescent="0.4">
      <c r="A62" s="142">
        <v>58</v>
      </c>
      <c r="B62" s="142" t="str">
        <f>IF(②氏名・生年月日・入卒!B63="","",VLOOKUP(A62,②氏名・生年月日・入卒!$A$6:$D$105,2))</f>
        <v/>
      </c>
      <c r="C62" s="142" t="str">
        <f>IF(②氏名・生年月日・入卒!B63="","",VLOOKUP(A62,②氏名・生年月日・入卒!$A$6:$D$105,3))</f>
        <v/>
      </c>
      <c r="D62" s="142" t="str">
        <f>IF(②氏名・生年月日・入卒!B63="","",VLOOKUP(A62,②氏名・生年月日・入卒!$A$6:$D$105,4))</f>
        <v/>
      </c>
      <c r="E62" s="18"/>
      <c r="F62" s="21"/>
      <c r="G62" s="43"/>
      <c r="H62" s="15"/>
      <c r="I62" s="15"/>
      <c r="J62" s="15"/>
      <c r="K62" s="21"/>
    </row>
    <row r="63" spans="1:11" x14ac:dyDescent="0.4">
      <c r="A63" s="142">
        <v>59</v>
      </c>
      <c r="B63" s="142" t="str">
        <f>IF(②氏名・生年月日・入卒!B64="","",VLOOKUP(A63,②氏名・生年月日・入卒!$A$6:$D$105,2))</f>
        <v/>
      </c>
      <c r="C63" s="142" t="str">
        <f>IF(②氏名・生年月日・入卒!B64="","",VLOOKUP(A63,②氏名・生年月日・入卒!$A$6:$D$105,3))</f>
        <v/>
      </c>
      <c r="D63" s="142" t="str">
        <f>IF(②氏名・生年月日・入卒!B64="","",VLOOKUP(A63,②氏名・生年月日・入卒!$A$6:$D$105,4))</f>
        <v/>
      </c>
      <c r="E63" s="18"/>
      <c r="F63" s="21"/>
      <c r="G63" s="43"/>
      <c r="H63" s="15"/>
      <c r="I63" s="15"/>
      <c r="J63" s="15"/>
      <c r="K63" s="21"/>
    </row>
    <row r="64" spans="1:11" x14ac:dyDescent="0.4">
      <c r="A64" s="142">
        <v>60</v>
      </c>
      <c r="B64" s="142" t="str">
        <f>IF(②氏名・生年月日・入卒!B65="","",VLOOKUP(A64,②氏名・生年月日・入卒!$A$6:$D$105,2))</f>
        <v/>
      </c>
      <c r="C64" s="142" t="str">
        <f>IF(②氏名・生年月日・入卒!B65="","",VLOOKUP(A64,②氏名・生年月日・入卒!$A$6:$D$105,3))</f>
        <v/>
      </c>
      <c r="D64" s="142" t="str">
        <f>IF(②氏名・生年月日・入卒!B65="","",VLOOKUP(A64,②氏名・生年月日・入卒!$A$6:$D$105,4))</f>
        <v/>
      </c>
      <c r="E64" s="18"/>
      <c r="F64" s="21"/>
      <c r="G64" s="43"/>
      <c r="H64" s="15"/>
      <c r="I64" s="15"/>
      <c r="J64" s="15"/>
      <c r="K64" s="21"/>
    </row>
    <row r="65" spans="1:11" x14ac:dyDescent="0.4">
      <c r="A65" s="142">
        <v>61</v>
      </c>
      <c r="B65" s="142" t="str">
        <f>IF(②氏名・生年月日・入卒!B66="","",VLOOKUP(A65,②氏名・生年月日・入卒!$A$6:$D$105,2))</f>
        <v/>
      </c>
      <c r="C65" s="142" t="str">
        <f>IF(②氏名・生年月日・入卒!B66="","",VLOOKUP(A65,②氏名・生年月日・入卒!$A$6:$D$105,3))</f>
        <v/>
      </c>
      <c r="D65" s="142" t="str">
        <f>IF(②氏名・生年月日・入卒!B66="","",VLOOKUP(A65,②氏名・生年月日・入卒!$A$6:$D$105,4))</f>
        <v/>
      </c>
      <c r="E65" s="18"/>
      <c r="F65" s="21"/>
      <c r="G65" s="43"/>
      <c r="H65" s="15"/>
      <c r="I65" s="15"/>
      <c r="J65" s="15"/>
      <c r="K65" s="21"/>
    </row>
    <row r="66" spans="1:11" x14ac:dyDescent="0.4">
      <c r="A66" s="142">
        <v>62</v>
      </c>
      <c r="B66" s="142" t="str">
        <f>IF(②氏名・生年月日・入卒!B67="","",VLOOKUP(A66,②氏名・生年月日・入卒!$A$6:$D$105,2))</f>
        <v/>
      </c>
      <c r="C66" s="142" t="str">
        <f>IF(②氏名・生年月日・入卒!B67="","",VLOOKUP(A66,②氏名・生年月日・入卒!$A$6:$D$105,3))</f>
        <v/>
      </c>
      <c r="D66" s="142" t="str">
        <f>IF(②氏名・生年月日・入卒!B67="","",VLOOKUP(A66,②氏名・生年月日・入卒!$A$6:$D$105,4))</f>
        <v/>
      </c>
      <c r="E66" s="18"/>
      <c r="F66" s="21"/>
      <c r="G66" s="43"/>
      <c r="H66" s="15"/>
      <c r="I66" s="15"/>
      <c r="J66" s="15"/>
      <c r="K66" s="21"/>
    </row>
    <row r="67" spans="1:11" x14ac:dyDescent="0.4">
      <c r="A67" s="142">
        <v>63</v>
      </c>
      <c r="B67" s="142" t="str">
        <f>IF(②氏名・生年月日・入卒!B68="","",VLOOKUP(A67,②氏名・生年月日・入卒!$A$6:$D$105,2))</f>
        <v/>
      </c>
      <c r="C67" s="142" t="str">
        <f>IF(②氏名・生年月日・入卒!B68="","",VLOOKUP(A67,②氏名・生年月日・入卒!$A$6:$D$105,3))</f>
        <v/>
      </c>
      <c r="D67" s="142" t="str">
        <f>IF(②氏名・生年月日・入卒!B68="","",VLOOKUP(A67,②氏名・生年月日・入卒!$A$6:$D$105,4))</f>
        <v/>
      </c>
      <c r="E67" s="18"/>
      <c r="F67" s="21"/>
      <c r="G67" s="43"/>
      <c r="H67" s="15"/>
      <c r="I67" s="15"/>
      <c r="J67" s="15"/>
      <c r="K67" s="21"/>
    </row>
    <row r="68" spans="1:11" x14ac:dyDescent="0.4">
      <c r="A68" s="142">
        <v>64</v>
      </c>
      <c r="B68" s="142" t="str">
        <f>IF(②氏名・生年月日・入卒!B69="","",VLOOKUP(A68,②氏名・生年月日・入卒!$A$6:$D$105,2))</f>
        <v/>
      </c>
      <c r="C68" s="142" t="str">
        <f>IF(②氏名・生年月日・入卒!B69="","",VLOOKUP(A68,②氏名・生年月日・入卒!$A$6:$D$105,3))</f>
        <v/>
      </c>
      <c r="D68" s="142" t="str">
        <f>IF(②氏名・生年月日・入卒!B69="","",VLOOKUP(A68,②氏名・生年月日・入卒!$A$6:$D$105,4))</f>
        <v/>
      </c>
      <c r="E68" s="18"/>
      <c r="F68" s="21"/>
      <c r="G68" s="43"/>
      <c r="H68" s="15"/>
      <c r="I68" s="15"/>
      <c r="J68" s="15"/>
      <c r="K68" s="21"/>
    </row>
    <row r="69" spans="1:11" x14ac:dyDescent="0.4">
      <c r="A69" s="142">
        <v>65</v>
      </c>
      <c r="B69" s="142" t="str">
        <f>IF(②氏名・生年月日・入卒!B70="","",VLOOKUP(A69,②氏名・生年月日・入卒!$A$6:$D$105,2))</f>
        <v/>
      </c>
      <c r="C69" s="142" t="str">
        <f>IF(②氏名・生年月日・入卒!B70="","",VLOOKUP(A69,②氏名・生年月日・入卒!$A$6:$D$105,3))</f>
        <v/>
      </c>
      <c r="D69" s="142" t="str">
        <f>IF(②氏名・生年月日・入卒!B70="","",VLOOKUP(A69,②氏名・生年月日・入卒!$A$6:$D$105,4))</f>
        <v/>
      </c>
      <c r="E69" s="18"/>
      <c r="F69" s="21"/>
      <c r="G69" s="43"/>
      <c r="H69" s="15"/>
      <c r="I69" s="15"/>
      <c r="J69" s="15"/>
      <c r="K69" s="21"/>
    </row>
    <row r="70" spans="1:11" x14ac:dyDescent="0.4">
      <c r="A70" s="142">
        <v>66</v>
      </c>
      <c r="B70" s="142" t="str">
        <f>IF(②氏名・生年月日・入卒!B71="","",VLOOKUP(A70,②氏名・生年月日・入卒!$A$6:$D$105,2))</f>
        <v/>
      </c>
      <c r="C70" s="142" t="str">
        <f>IF(②氏名・生年月日・入卒!B71="","",VLOOKUP(A70,②氏名・生年月日・入卒!$A$6:$D$105,3))</f>
        <v/>
      </c>
      <c r="D70" s="142" t="str">
        <f>IF(②氏名・生年月日・入卒!B71="","",VLOOKUP(A70,②氏名・生年月日・入卒!$A$6:$D$105,4))</f>
        <v/>
      </c>
      <c r="E70" s="18"/>
      <c r="F70" s="21"/>
      <c r="G70" s="43"/>
      <c r="H70" s="15"/>
      <c r="I70" s="15"/>
      <c r="J70" s="15"/>
      <c r="K70" s="21"/>
    </row>
    <row r="71" spans="1:11" x14ac:dyDescent="0.4">
      <c r="A71" s="142">
        <v>67</v>
      </c>
      <c r="B71" s="142" t="str">
        <f>IF(②氏名・生年月日・入卒!B72="","",VLOOKUP(A71,②氏名・生年月日・入卒!$A$6:$D$105,2))</f>
        <v/>
      </c>
      <c r="C71" s="142" t="str">
        <f>IF(②氏名・生年月日・入卒!B72="","",VLOOKUP(A71,②氏名・生年月日・入卒!$A$6:$D$105,3))</f>
        <v/>
      </c>
      <c r="D71" s="142" t="str">
        <f>IF(②氏名・生年月日・入卒!B72="","",VLOOKUP(A71,②氏名・生年月日・入卒!$A$6:$D$105,4))</f>
        <v/>
      </c>
      <c r="E71" s="18"/>
      <c r="F71" s="21"/>
      <c r="G71" s="43"/>
      <c r="H71" s="15"/>
      <c r="I71" s="15"/>
      <c r="J71" s="15"/>
      <c r="K71" s="21"/>
    </row>
    <row r="72" spans="1:11" x14ac:dyDescent="0.4">
      <c r="A72" s="142">
        <v>68</v>
      </c>
      <c r="B72" s="142" t="str">
        <f>IF(②氏名・生年月日・入卒!B73="","",VLOOKUP(A72,②氏名・生年月日・入卒!$A$6:$D$105,2))</f>
        <v/>
      </c>
      <c r="C72" s="142" t="str">
        <f>IF(②氏名・生年月日・入卒!B73="","",VLOOKUP(A72,②氏名・生年月日・入卒!$A$6:$D$105,3))</f>
        <v/>
      </c>
      <c r="D72" s="142" t="str">
        <f>IF(②氏名・生年月日・入卒!B73="","",VLOOKUP(A72,②氏名・生年月日・入卒!$A$6:$D$105,4))</f>
        <v/>
      </c>
      <c r="E72" s="18"/>
      <c r="F72" s="21"/>
      <c r="G72" s="43"/>
      <c r="H72" s="15"/>
      <c r="I72" s="15"/>
      <c r="J72" s="15"/>
      <c r="K72" s="21"/>
    </row>
    <row r="73" spans="1:11" x14ac:dyDescent="0.4">
      <c r="A73" s="142">
        <v>69</v>
      </c>
      <c r="B73" s="142" t="str">
        <f>IF(②氏名・生年月日・入卒!B74="","",VLOOKUP(A73,②氏名・生年月日・入卒!$A$6:$D$105,2))</f>
        <v/>
      </c>
      <c r="C73" s="142" t="str">
        <f>IF(②氏名・生年月日・入卒!B74="","",VLOOKUP(A73,②氏名・生年月日・入卒!$A$6:$D$105,3))</f>
        <v/>
      </c>
      <c r="D73" s="142" t="str">
        <f>IF(②氏名・生年月日・入卒!B74="","",VLOOKUP(A73,②氏名・生年月日・入卒!$A$6:$D$105,4))</f>
        <v/>
      </c>
      <c r="E73" s="18"/>
      <c r="F73" s="21"/>
      <c r="G73" s="43"/>
      <c r="H73" s="15"/>
      <c r="I73" s="15"/>
      <c r="J73" s="15"/>
      <c r="K73" s="21"/>
    </row>
    <row r="74" spans="1:11" x14ac:dyDescent="0.4">
      <c r="A74" s="142">
        <v>70</v>
      </c>
      <c r="B74" s="142" t="str">
        <f>IF(②氏名・生年月日・入卒!B75="","",VLOOKUP(A74,②氏名・生年月日・入卒!$A$6:$D$105,2))</f>
        <v/>
      </c>
      <c r="C74" s="142" t="str">
        <f>IF(②氏名・生年月日・入卒!B75="","",VLOOKUP(A74,②氏名・生年月日・入卒!$A$6:$D$105,3))</f>
        <v/>
      </c>
      <c r="D74" s="142" t="str">
        <f>IF(②氏名・生年月日・入卒!B75="","",VLOOKUP(A74,②氏名・生年月日・入卒!$A$6:$D$105,4))</f>
        <v/>
      </c>
      <c r="E74" s="18"/>
      <c r="F74" s="21"/>
      <c r="G74" s="43"/>
      <c r="H74" s="15"/>
      <c r="I74" s="15"/>
      <c r="J74" s="15"/>
      <c r="K74" s="21"/>
    </row>
    <row r="75" spans="1:11" x14ac:dyDescent="0.4">
      <c r="A75" s="142">
        <v>71</v>
      </c>
      <c r="B75" s="142" t="str">
        <f>IF(②氏名・生年月日・入卒!B76="","",VLOOKUP(A75,②氏名・生年月日・入卒!$A$6:$D$105,2))</f>
        <v/>
      </c>
      <c r="C75" s="142" t="str">
        <f>IF(②氏名・生年月日・入卒!B76="","",VLOOKUP(A75,②氏名・生年月日・入卒!$A$6:$D$105,3))</f>
        <v/>
      </c>
      <c r="D75" s="142" t="str">
        <f>IF(②氏名・生年月日・入卒!B76="","",VLOOKUP(A75,②氏名・生年月日・入卒!$A$6:$D$105,4))</f>
        <v/>
      </c>
      <c r="E75" s="18"/>
      <c r="F75" s="21"/>
      <c r="G75" s="43"/>
      <c r="H75" s="15"/>
      <c r="I75" s="15"/>
      <c r="J75" s="15"/>
      <c r="K75" s="21"/>
    </row>
    <row r="76" spans="1:11" x14ac:dyDescent="0.4">
      <c r="A76" s="142">
        <v>72</v>
      </c>
      <c r="B76" s="142" t="str">
        <f>IF(②氏名・生年月日・入卒!B77="","",VLOOKUP(A76,②氏名・生年月日・入卒!$A$6:$D$105,2))</f>
        <v/>
      </c>
      <c r="C76" s="142" t="str">
        <f>IF(②氏名・生年月日・入卒!B77="","",VLOOKUP(A76,②氏名・生年月日・入卒!$A$6:$D$105,3))</f>
        <v/>
      </c>
      <c r="D76" s="142" t="str">
        <f>IF(②氏名・生年月日・入卒!B77="","",VLOOKUP(A76,②氏名・生年月日・入卒!$A$6:$D$105,4))</f>
        <v/>
      </c>
      <c r="E76" s="18"/>
      <c r="F76" s="21"/>
      <c r="G76" s="43"/>
      <c r="H76" s="15"/>
      <c r="I76" s="15"/>
      <c r="J76" s="15"/>
      <c r="K76" s="21"/>
    </row>
    <row r="77" spans="1:11" x14ac:dyDescent="0.4">
      <c r="A77" s="142">
        <v>73</v>
      </c>
      <c r="B77" s="142" t="str">
        <f>IF(②氏名・生年月日・入卒!B78="","",VLOOKUP(A77,②氏名・生年月日・入卒!$A$6:$D$105,2))</f>
        <v/>
      </c>
      <c r="C77" s="142" t="str">
        <f>IF(②氏名・生年月日・入卒!B78="","",VLOOKUP(A77,②氏名・生年月日・入卒!$A$6:$D$105,3))</f>
        <v/>
      </c>
      <c r="D77" s="142" t="str">
        <f>IF(②氏名・生年月日・入卒!B78="","",VLOOKUP(A77,②氏名・生年月日・入卒!$A$6:$D$105,4))</f>
        <v/>
      </c>
      <c r="E77" s="18"/>
      <c r="F77" s="21"/>
      <c r="G77" s="43"/>
      <c r="H77" s="15"/>
      <c r="I77" s="15"/>
      <c r="J77" s="15"/>
      <c r="K77" s="21"/>
    </row>
    <row r="78" spans="1:11" x14ac:dyDescent="0.4">
      <c r="A78" s="142">
        <v>74</v>
      </c>
      <c r="B78" s="142" t="str">
        <f>IF(②氏名・生年月日・入卒!B79="","",VLOOKUP(A78,②氏名・生年月日・入卒!$A$6:$D$105,2))</f>
        <v/>
      </c>
      <c r="C78" s="142" t="str">
        <f>IF(②氏名・生年月日・入卒!B79="","",VLOOKUP(A78,②氏名・生年月日・入卒!$A$6:$D$105,3))</f>
        <v/>
      </c>
      <c r="D78" s="142" t="str">
        <f>IF(②氏名・生年月日・入卒!B79="","",VLOOKUP(A78,②氏名・生年月日・入卒!$A$6:$D$105,4))</f>
        <v/>
      </c>
      <c r="E78" s="18"/>
      <c r="F78" s="21"/>
      <c r="G78" s="43"/>
      <c r="H78" s="15"/>
      <c r="I78" s="15"/>
      <c r="J78" s="15"/>
      <c r="K78" s="21"/>
    </row>
    <row r="79" spans="1:11" x14ac:dyDescent="0.4">
      <c r="A79" s="142">
        <v>75</v>
      </c>
      <c r="B79" s="142" t="str">
        <f>IF(②氏名・生年月日・入卒!B80="","",VLOOKUP(A79,②氏名・生年月日・入卒!$A$6:$D$105,2))</f>
        <v/>
      </c>
      <c r="C79" s="142" t="str">
        <f>IF(②氏名・生年月日・入卒!B80="","",VLOOKUP(A79,②氏名・生年月日・入卒!$A$6:$D$105,3))</f>
        <v/>
      </c>
      <c r="D79" s="142" t="str">
        <f>IF(②氏名・生年月日・入卒!B80="","",VLOOKUP(A79,②氏名・生年月日・入卒!$A$6:$D$105,4))</f>
        <v/>
      </c>
      <c r="E79" s="18"/>
      <c r="F79" s="21"/>
      <c r="G79" s="43"/>
      <c r="H79" s="15"/>
      <c r="I79" s="15"/>
      <c r="J79" s="15"/>
      <c r="K79" s="21"/>
    </row>
    <row r="80" spans="1:11" x14ac:dyDescent="0.4">
      <c r="A80" s="142">
        <v>76</v>
      </c>
      <c r="B80" s="142" t="str">
        <f>IF(②氏名・生年月日・入卒!B81="","",VLOOKUP(A80,②氏名・生年月日・入卒!$A$6:$D$105,2))</f>
        <v/>
      </c>
      <c r="C80" s="142" t="str">
        <f>IF(②氏名・生年月日・入卒!B81="","",VLOOKUP(A80,②氏名・生年月日・入卒!$A$6:$D$105,3))</f>
        <v/>
      </c>
      <c r="D80" s="142" t="str">
        <f>IF(②氏名・生年月日・入卒!B81="","",VLOOKUP(A80,②氏名・生年月日・入卒!$A$6:$D$105,4))</f>
        <v/>
      </c>
      <c r="E80" s="18"/>
      <c r="F80" s="21"/>
      <c r="G80" s="43"/>
      <c r="H80" s="15"/>
      <c r="I80" s="15"/>
      <c r="J80" s="15"/>
      <c r="K80" s="21"/>
    </row>
    <row r="81" spans="1:11" x14ac:dyDescent="0.4">
      <c r="A81" s="142">
        <v>77</v>
      </c>
      <c r="B81" s="142" t="str">
        <f>IF(②氏名・生年月日・入卒!B82="","",VLOOKUP(A81,②氏名・生年月日・入卒!$A$6:$D$105,2))</f>
        <v/>
      </c>
      <c r="C81" s="142" t="str">
        <f>IF(②氏名・生年月日・入卒!B82="","",VLOOKUP(A81,②氏名・生年月日・入卒!$A$6:$D$105,3))</f>
        <v/>
      </c>
      <c r="D81" s="142" t="str">
        <f>IF(②氏名・生年月日・入卒!B82="","",VLOOKUP(A81,②氏名・生年月日・入卒!$A$6:$D$105,4))</f>
        <v/>
      </c>
      <c r="E81" s="18"/>
      <c r="F81" s="21"/>
      <c r="G81" s="43"/>
      <c r="H81" s="15"/>
      <c r="I81" s="15"/>
      <c r="J81" s="15"/>
      <c r="K81" s="21"/>
    </row>
    <row r="82" spans="1:11" x14ac:dyDescent="0.4">
      <c r="A82" s="142">
        <v>78</v>
      </c>
      <c r="B82" s="142" t="str">
        <f>IF(②氏名・生年月日・入卒!B83="","",VLOOKUP(A82,②氏名・生年月日・入卒!$A$6:$D$105,2))</f>
        <v/>
      </c>
      <c r="C82" s="142" t="str">
        <f>IF(②氏名・生年月日・入卒!B83="","",VLOOKUP(A82,②氏名・生年月日・入卒!$A$6:$D$105,3))</f>
        <v/>
      </c>
      <c r="D82" s="142" t="str">
        <f>IF(②氏名・生年月日・入卒!B83="","",VLOOKUP(A82,②氏名・生年月日・入卒!$A$6:$D$105,4))</f>
        <v/>
      </c>
      <c r="E82" s="18"/>
      <c r="F82" s="21"/>
      <c r="G82" s="43"/>
      <c r="H82" s="15"/>
      <c r="I82" s="15"/>
      <c r="J82" s="15"/>
      <c r="K82" s="21"/>
    </row>
    <row r="83" spans="1:11" x14ac:dyDescent="0.4">
      <c r="A83" s="142">
        <v>79</v>
      </c>
      <c r="B83" s="142" t="str">
        <f>IF(②氏名・生年月日・入卒!B84="","",VLOOKUP(A83,②氏名・生年月日・入卒!$A$6:$D$105,2))</f>
        <v/>
      </c>
      <c r="C83" s="142" t="str">
        <f>IF(②氏名・生年月日・入卒!B84="","",VLOOKUP(A83,②氏名・生年月日・入卒!$A$6:$D$105,3))</f>
        <v/>
      </c>
      <c r="D83" s="142" t="str">
        <f>IF(②氏名・生年月日・入卒!B84="","",VLOOKUP(A83,②氏名・生年月日・入卒!$A$6:$D$105,4))</f>
        <v/>
      </c>
      <c r="E83" s="18"/>
      <c r="F83" s="21"/>
      <c r="G83" s="43"/>
      <c r="H83" s="15"/>
      <c r="I83" s="15"/>
      <c r="J83" s="15"/>
      <c r="K83" s="21"/>
    </row>
    <row r="84" spans="1:11" x14ac:dyDescent="0.4">
      <c r="A84" s="142">
        <v>80</v>
      </c>
      <c r="B84" s="142" t="str">
        <f>IF(②氏名・生年月日・入卒!B85="","",VLOOKUP(A84,②氏名・生年月日・入卒!$A$6:$D$105,2))</f>
        <v/>
      </c>
      <c r="C84" s="142" t="str">
        <f>IF(②氏名・生年月日・入卒!B85="","",VLOOKUP(A84,②氏名・生年月日・入卒!$A$6:$D$105,3))</f>
        <v/>
      </c>
      <c r="D84" s="142" t="str">
        <f>IF(②氏名・生年月日・入卒!B85="","",VLOOKUP(A84,②氏名・生年月日・入卒!$A$6:$D$105,4))</f>
        <v/>
      </c>
      <c r="E84" s="18"/>
      <c r="F84" s="21"/>
      <c r="G84" s="43"/>
      <c r="H84" s="15"/>
      <c r="I84" s="15"/>
      <c r="J84" s="15"/>
      <c r="K84" s="21"/>
    </row>
    <row r="85" spans="1:11" x14ac:dyDescent="0.4">
      <c r="A85" s="142">
        <v>81</v>
      </c>
      <c r="B85" s="142" t="str">
        <f>IF(②氏名・生年月日・入卒!B86="","",VLOOKUP(A85,②氏名・生年月日・入卒!$A$6:$D$105,2))</f>
        <v/>
      </c>
      <c r="C85" s="142" t="str">
        <f>IF(②氏名・生年月日・入卒!B86="","",VLOOKUP(A85,②氏名・生年月日・入卒!$A$6:$D$105,3))</f>
        <v/>
      </c>
      <c r="D85" s="142" t="str">
        <f>IF(②氏名・生年月日・入卒!B86="","",VLOOKUP(A85,②氏名・生年月日・入卒!$A$6:$D$105,4))</f>
        <v/>
      </c>
      <c r="E85" s="18"/>
      <c r="F85" s="21"/>
      <c r="G85" s="43"/>
      <c r="H85" s="15"/>
      <c r="I85" s="15"/>
      <c r="J85" s="15"/>
      <c r="K85" s="21"/>
    </row>
    <row r="86" spans="1:11" x14ac:dyDescent="0.4">
      <c r="A86" s="142">
        <v>82</v>
      </c>
      <c r="B86" s="142" t="str">
        <f>IF(②氏名・生年月日・入卒!B87="","",VLOOKUP(A86,②氏名・生年月日・入卒!$A$6:$D$105,2))</f>
        <v/>
      </c>
      <c r="C86" s="142" t="str">
        <f>IF(②氏名・生年月日・入卒!B87="","",VLOOKUP(A86,②氏名・生年月日・入卒!$A$6:$D$105,3))</f>
        <v/>
      </c>
      <c r="D86" s="142" t="str">
        <f>IF(②氏名・生年月日・入卒!B87="","",VLOOKUP(A86,②氏名・生年月日・入卒!$A$6:$D$105,4))</f>
        <v/>
      </c>
      <c r="E86" s="18"/>
      <c r="F86" s="21"/>
      <c r="G86" s="43"/>
      <c r="H86" s="15"/>
      <c r="I86" s="15"/>
      <c r="J86" s="15"/>
      <c r="K86" s="21"/>
    </row>
    <row r="87" spans="1:11" x14ac:dyDescent="0.4">
      <c r="A87" s="142">
        <v>83</v>
      </c>
      <c r="B87" s="142" t="str">
        <f>IF(②氏名・生年月日・入卒!B88="","",VLOOKUP(A87,②氏名・生年月日・入卒!$A$6:$D$105,2))</f>
        <v/>
      </c>
      <c r="C87" s="142" t="str">
        <f>IF(②氏名・生年月日・入卒!B88="","",VLOOKUP(A87,②氏名・生年月日・入卒!$A$6:$D$105,3))</f>
        <v/>
      </c>
      <c r="D87" s="142" t="str">
        <f>IF(②氏名・生年月日・入卒!B88="","",VLOOKUP(A87,②氏名・生年月日・入卒!$A$6:$D$105,4))</f>
        <v/>
      </c>
      <c r="E87" s="18"/>
      <c r="F87" s="21"/>
      <c r="G87" s="43"/>
      <c r="H87" s="15"/>
      <c r="I87" s="15"/>
      <c r="J87" s="15"/>
      <c r="K87" s="21"/>
    </row>
    <row r="88" spans="1:11" x14ac:dyDescent="0.4">
      <c r="A88" s="142">
        <v>84</v>
      </c>
      <c r="B88" s="142" t="str">
        <f>IF(②氏名・生年月日・入卒!B89="","",VLOOKUP(A88,②氏名・生年月日・入卒!$A$6:$D$105,2))</f>
        <v/>
      </c>
      <c r="C88" s="142" t="str">
        <f>IF(②氏名・生年月日・入卒!B89="","",VLOOKUP(A88,②氏名・生年月日・入卒!$A$6:$D$105,3))</f>
        <v/>
      </c>
      <c r="D88" s="142" t="str">
        <f>IF(②氏名・生年月日・入卒!B89="","",VLOOKUP(A88,②氏名・生年月日・入卒!$A$6:$D$105,4))</f>
        <v/>
      </c>
      <c r="E88" s="18"/>
      <c r="F88" s="21"/>
      <c r="G88" s="43"/>
      <c r="H88" s="15"/>
      <c r="I88" s="15"/>
      <c r="J88" s="15"/>
      <c r="K88" s="21"/>
    </row>
    <row r="89" spans="1:11" x14ac:dyDescent="0.4">
      <c r="A89" s="142">
        <v>85</v>
      </c>
      <c r="B89" s="142" t="str">
        <f>IF(②氏名・生年月日・入卒!B90="","",VLOOKUP(A89,②氏名・生年月日・入卒!$A$6:$D$105,2))</f>
        <v/>
      </c>
      <c r="C89" s="142" t="str">
        <f>IF(②氏名・生年月日・入卒!B90="","",VLOOKUP(A89,②氏名・生年月日・入卒!$A$6:$D$105,3))</f>
        <v/>
      </c>
      <c r="D89" s="142" t="str">
        <f>IF(②氏名・生年月日・入卒!B90="","",VLOOKUP(A89,②氏名・生年月日・入卒!$A$6:$D$105,4))</f>
        <v/>
      </c>
      <c r="E89" s="18"/>
      <c r="F89" s="21"/>
      <c r="G89" s="43"/>
      <c r="H89" s="15"/>
      <c r="I89" s="15"/>
      <c r="J89" s="15"/>
      <c r="K89" s="21"/>
    </row>
    <row r="90" spans="1:11" x14ac:dyDescent="0.4">
      <c r="A90" s="142">
        <v>86</v>
      </c>
      <c r="B90" s="142" t="str">
        <f>IF(②氏名・生年月日・入卒!B91="","",VLOOKUP(A90,②氏名・生年月日・入卒!$A$6:$D$105,2))</f>
        <v/>
      </c>
      <c r="C90" s="142" t="str">
        <f>IF(②氏名・生年月日・入卒!B91="","",VLOOKUP(A90,②氏名・生年月日・入卒!$A$6:$D$105,3))</f>
        <v/>
      </c>
      <c r="D90" s="142" t="str">
        <f>IF(②氏名・生年月日・入卒!B91="","",VLOOKUP(A90,②氏名・生年月日・入卒!$A$6:$D$105,4))</f>
        <v/>
      </c>
      <c r="E90" s="18"/>
      <c r="F90" s="21"/>
      <c r="G90" s="43"/>
      <c r="H90" s="15"/>
      <c r="I90" s="15"/>
      <c r="J90" s="15"/>
      <c r="K90" s="21"/>
    </row>
    <row r="91" spans="1:11" x14ac:dyDescent="0.4">
      <c r="A91" s="142">
        <v>87</v>
      </c>
      <c r="B91" s="142" t="str">
        <f>IF(②氏名・生年月日・入卒!B92="","",VLOOKUP(A91,②氏名・生年月日・入卒!$A$6:$D$105,2))</f>
        <v/>
      </c>
      <c r="C91" s="142" t="str">
        <f>IF(②氏名・生年月日・入卒!B92="","",VLOOKUP(A91,②氏名・生年月日・入卒!$A$6:$D$105,3))</f>
        <v/>
      </c>
      <c r="D91" s="142" t="str">
        <f>IF(②氏名・生年月日・入卒!B92="","",VLOOKUP(A91,②氏名・生年月日・入卒!$A$6:$D$105,4))</f>
        <v/>
      </c>
      <c r="E91" s="18"/>
      <c r="F91" s="21"/>
      <c r="G91" s="43"/>
      <c r="H91" s="15"/>
      <c r="I91" s="15"/>
      <c r="J91" s="15"/>
      <c r="K91" s="21"/>
    </row>
    <row r="92" spans="1:11" x14ac:dyDescent="0.4">
      <c r="A92" s="142">
        <v>88</v>
      </c>
      <c r="B92" s="142" t="str">
        <f>IF(②氏名・生年月日・入卒!B93="","",VLOOKUP(A92,②氏名・生年月日・入卒!$A$6:$D$105,2))</f>
        <v/>
      </c>
      <c r="C92" s="142" t="str">
        <f>IF(②氏名・生年月日・入卒!B93="","",VLOOKUP(A92,②氏名・生年月日・入卒!$A$6:$D$105,3))</f>
        <v/>
      </c>
      <c r="D92" s="142" t="str">
        <f>IF(②氏名・生年月日・入卒!B93="","",VLOOKUP(A92,②氏名・生年月日・入卒!$A$6:$D$105,4))</f>
        <v/>
      </c>
      <c r="E92" s="18"/>
      <c r="F92" s="21"/>
      <c r="G92" s="43"/>
      <c r="H92" s="15"/>
      <c r="I92" s="15"/>
      <c r="J92" s="15"/>
      <c r="K92" s="21"/>
    </row>
    <row r="93" spans="1:11" x14ac:dyDescent="0.4">
      <c r="A93" s="142">
        <v>89</v>
      </c>
      <c r="B93" s="142" t="str">
        <f>IF(②氏名・生年月日・入卒!B94="","",VLOOKUP(A93,②氏名・生年月日・入卒!$A$6:$D$105,2))</f>
        <v/>
      </c>
      <c r="C93" s="142" t="str">
        <f>IF(②氏名・生年月日・入卒!B94="","",VLOOKUP(A93,②氏名・生年月日・入卒!$A$6:$D$105,3))</f>
        <v/>
      </c>
      <c r="D93" s="142" t="str">
        <f>IF(②氏名・生年月日・入卒!B94="","",VLOOKUP(A93,②氏名・生年月日・入卒!$A$6:$D$105,4))</f>
        <v/>
      </c>
      <c r="E93" s="18"/>
      <c r="F93" s="21"/>
      <c r="G93" s="43"/>
      <c r="H93" s="15"/>
      <c r="I93" s="15"/>
      <c r="J93" s="15"/>
      <c r="K93" s="21"/>
    </row>
    <row r="94" spans="1:11" x14ac:dyDescent="0.4">
      <c r="A94" s="142">
        <v>90</v>
      </c>
      <c r="B94" s="142" t="str">
        <f>IF(②氏名・生年月日・入卒!B95="","",VLOOKUP(A94,②氏名・生年月日・入卒!$A$6:$D$105,2))</f>
        <v/>
      </c>
      <c r="C94" s="142" t="str">
        <f>IF(②氏名・生年月日・入卒!B95="","",VLOOKUP(A94,②氏名・生年月日・入卒!$A$6:$D$105,3))</f>
        <v/>
      </c>
      <c r="D94" s="142" t="str">
        <f>IF(②氏名・生年月日・入卒!B95="","",VLOOKUP(A94,②氏名・生年月日・入卒!$A$6:$D$105,4))</f>
        <v/>
      </c>
      <c r="E94" s="18"/>
      <c r="F94" s="21"/>
      <c r="G94" s="43"/>
      <c r="H94" s="15"/>
      <c r="I94" s="15"/>
      <c r="J94" s="15"/>
      <c r="K94" s="21"/>
    </row>
    <row r="95" spans="1:11" x14ac:dyDescent="0.4">
      <c r="A95" s="142">
        <v>91</v>
      </c>
      <c r="B95" s="142" t="str">
        <f>IF(②氏名・生年月日・入卒!B96="","",VLOOKUP(A95,②氏名・生年月日・入卒!$A$6:$D$105,2))</f>
        <v/>
      </c>
      <c r="C95" s="142" t="str">
        <f>IF(②氏名・生年月日・入卒!B96="","",VLOOKUP(A95,②氏名・生年月日・入卒!$A$6:$D$105,3))</f>
        <v/>
      </c>
      <c r="D95" s="142" t="str">
        <f>IF(②氏名・生年月日・入卒!B96="","",VLOOKUP(A95,②氏名・生年月日・入卒!$A$6:$D$105,4))</f>
        <v/>
      </c>
      <c r="E95" s="18"/>
      <c r="F95" s="21"/>
      <c r="G95" s="43"/>
      <c r="H95" s="15"/>
      <c r="I95" s="15"/>
      <c r="J95" s="15"/>
      <c r="K95" s="21"/>
    </row>
    <row r="96" spans="1:11" x14ac:dyDescent="0.4">
      <c r="A96" s="142">
        <v>92</v>
      </c>
      <c r="B96" s="142" t="str">
        <f>IF(②氏名・生年月日・入卒!B97="","",VLOOKUP(A96,②氏名・生年月日・入卒!$A$6:$D$105,2))</f>
        <v/>
      </c>
      <c r="C96" s="142" t="str">
        <f>IF(②氏名・生年月日・入卒!B97="","",VLOOKUP(A96,②氏名・生年月日・入卒!$A$6:$D$105,3))</f>
        <v/>
      </c>
      <c r="D96" s="142" t="str">
        <f>IF(②氏名・生年月日・入卒!B97="","",VLOOKUP(A96,②氏名・生年月日・入卒!$A$6:$D$105,4))</f>
        <v/>
      </c>
      <c r="E96" s="18"/>
      <c r="F96" s="21"/>
      <c r="G96" s="43"/>
      <c r="H96" s="15"/>
      <c r="I96" s="15"/>
      <c r="J96" s="15"/>
      <c r="K96" s="21"/>
    </row>
    <row r="97" spans="1:11" x14ac:dyDescent="0.4">
      <c r="A97" s="142">
        <v>93</v>
      </c>
      <c r="B97" s="142" t="str">
        <f>IF(②氏名・生年月日・入卒!B98="","",VLOOKUP(A97,②氏名・生年月日・入卒!$A$6:$D$105,2))</f>
        <v/>
      </c>
      <c r="C97" s="142" t="str">
        <f>IF(②氏名・生年月日・入卒!B98="","",VLOOKUP(A97,②氏名・生年月日・入卒!$A$6:$D$105,3))</f>
        <v/>
      </c>
      <c r="D97" s="142" t="str">
        <f>IF(②氏名・生年月日・入卒!B98="","",VLOOKUP(A97,②氏名・生年月日・入卒!$A$6:$D$105,4))</f>
        <v/>
      </c>
      <c r="E97" s="18"/>
      <c r="F97" s="21"/>
      <c r="G97" s="43"/>
      <c r="H97" s="15"/>
      <c r="I97" s="15"/>
      <c r="J97" s="15"/>
      <c r="K97" s="21"/>
    </row>
    <row r="98" spans="1:11" x14ac:dyDescent="0.4">
      <c r="A98" s="142">
        <v>94</v>
      </c>
      <c r="B98" s="142" t="str">
        <f>IF(②氏名・生年月日・入卒!B99="","",VLOOKUP(A98,②氏名・生年月日・入卒!$A$6:$D$105,2))</f>
        <v/>
      </c>
      <c r="C98" s="142" t="str">
        <f>IF(②氏名・生年月日・入卒!B99="","",VLOOKUP(A98,②氏名・生年月日・入卒!$A$6:$D$105,3))</f>
        <v/>
      </c>
      <c r="D98" s="142" t="str">
        <f>IF(②氏名・生年月日・入卒!B99="","",VLOOKUP(A98,②氏名・生年月日・入卒!$A$6:$D$105,4))</f>
        <v/>
      </c>
      <c r="E98" s="18"/>
      <c r="F98" s="21"/>
      <c r="G98" s="43"/>
      <c r="H98" s="15"/>
      <c r="I98" s="15"/>
      <c r="J98" s="15"/>
      <c r="K98" s="21"/>
    </row>
    <row r="99" spans="1:11" x14ac:dyDescent="0.4">
      <c r="A99" s="142">
        <v>95</v>
      </c>
      <c r="B99" s="142" t="str">
        <f>IF(②氏名・生年月日・入卒!B100="","",VLOOKUP(A99,②氏名・生年月日・入卒!$A$6:$D$105,2))</f>
        <v/>
      </c>
      <c r="C99" s="142" t="str">
        <f>IF(②氏名・生年月日・入卒!B100="","",VLOOKUP(A99,②氏名・生年月日・入卒!$A$6:$D$105,3))</f>
        <v/>
      </c>
      <c r="D99" s="142" t="str">
        <f>IF(②氏名・生年月日・入卒!B100="","",VLOOKUP(A99,②氏名・生年月日・入卒!$A$6:$D$105,4))</f>
        <v/>
      </c>
      <c r="E99" s="18"/>
      <c r="F99" s="21"/>
      <c r="G99" s="43"/>
      <c r="H99" s="15"/>
      <c r="I99" s="15"/>
      <c r="J99" s="15"/>
      <c r="K99" s="21"/>
    </row>
    <row r="100" spans="1:11" x14ac:dyDescent="0.4">
      <c r="A100" s="142">
        <v>96</v>
      </c>
      <c r="B100" s="142" t="str">
        <f>IF(②氏名・生年月日・入卒!B101="","",VLOOKUP(A100,②氏名・生年月日・入卒!$A$6:$D$105,2))</f>
        <v/>
      </c>
      <c r="C100" s="142" t="str">
        <f>IF(②氏名・生年月日・入卒!B101="","",VLOOKUP(A100,②氏名・生年月日・入卒!$A$6:$D$105,3))</f>
        <v/>
      </c>
      <c r="D100" s="142" t="str">
        <f>IF(②氏名・生年月日・入卒!B101="","",VLOOKUP(A100,②氏名・生年月日・入卒!$A$6:$D$105,4))</f>
        <v/>
      </c>
      <c r="E100" s="18"/>
      <c r="F100" s="21"/>
      <c r="G100" s="43"/>
      <c r="H100" s="15"/>
      <c r="I100" s="15"/>
      <c r="J100" s="15"/>
      <c r="K100" s="21"/>
    </row>
    <row r="101" spans="1:11" x14ac:dyDescent="0.4">
      <c r="A101" s="142">
        <v>97</v>
      </c>
      <c r="B101" s="142" t="str">
        <f>IF(②氏名・生年月日・入卒!B102="","",VLOOKUP(A101,②氏名・生年月日・入卒!$A$6:$D$105,2))</f>
        <v/>
      </c>
      <c r="C101" s="142" t="str">
        <f>IF(②氏名・生年月日・入卒!B102="","",VLOOKUP(A101,②氏名・生年月日・入卒!$A$6:$D$105,3))</f>
        <v/>
      </c>
      <c r="D101" s="142" t="str">
        <f>IF(②氏名・生年月日・入卒!B102="","",VLOOKUP(A101,②氏名・生年月日・入卒!$A$6:$D$105,4))</f>
        <v/>
      </c>
      <c r="E101" s="18"/>
      <c r="F101" s="21"/>
      <c r="G101" s="43"/>
      <c r="H101" s="15"/>
      <c r="I101" s="15"/>
      <c r="J101" s="15"/>
      <c r="K101" s="21"/>
    </row>
    <row r="102" spans="1:11" x14ac:dyDescent="0.4">
      <c r="A102" s="142">
        <v>98</v>
      </c>
      <c r="B102" s="142" t="str">
        <f>IF(②氏名・生年月日・入卒!B103="","",VLOOKUP(A102,②氏名・生年月日・入卒!$A$6:$D$105,2))</f>
        <v/>
      </c>
      <c r="C102" s="142" t="str">
        <f>IF(②氏名・生年月日・入卒!B103="","",VLOOKUP(A102,②氏名・生年月日・入卒!$A$6:$D$105,3))</f>
        <v/>
      </c>
      <c r="D102" s="142" t="str">
        <f>IF(②氏名・生年月日・入卒!B103="","",VLOOKUP(A102,②氏名・生年月日・入卒!$A$6:$D$105,4))</f>
        <v/>
      </c>
      <c r="E102" s="18"/>
      <c r="F102" s="21"/>
      <c r="G102" s="43"/>
      <c r="H102" s="15"/>
      <c r="I102" s="15"/>
      <c r="J102" s="15"/>
      <c r="K102" s="21"/>
    </row>
    <row r="103" spans="1:11" x14ac:dyDescent="0.4">
      <c r="A103" s="142">
        <v>99</v>
      </c>
      <c r="B103" s="142" t="str">
        <f>IF(②氏名・生年月日・入卒!B104="","",VLOOKUP(A103,②氏名・生年月日・入卒!$A$6:$D$105,2))</f>
        <v/>
      </c>
      <c r="C103" s="142" t="str">
        <f>IF(②氏名・生年月日・入卒!B104="","",VLOOKUP(A103,②氏名・生年月日・入卒!$A$6:$D$105,3))</f>
        <v/>
      </c>
      <c r="D103" s="142" t="str">
        <f>IF(②氏名・生年月日・入卒!B104="","",VLOOKUP(A103,②氏名・生年月日・入卒!$A$6:$D$105,4))</f>
        <v/>
      </c>
      <c r="E103" s="18"/>
      <c r="F103" s="21"/>
      <c r="G103" s="43"/>
      <c r="H103" s="15"/>
      <c r="I103" s="15"/>
      <c r="J103" s="15"/>
      <c r="K103" s="21"/>
    </row>
    <row r="104" spans="1:11" x14ac:dyDescent="0.4">
      <c r="A104" s="142">
        <v>100</v>
      </c>
      <c r="B104" s="142" t="str">
        <f>IF(②氏名・生年月日・入卒!B105="","",VLOOKUP(A104,②氏名・生年月日・入卒!$A$6:$D$105,2))</f>
        <v/>
      </c>
      <c r="C104" s="142" t="str">
        <f>IF(②氏名・生年月日・入卒!B105="","",VLOOKUP(A104,②氏名・生年月日・入卒!$A$6:$D$105,3))</f>
        <v/>
      </c>
      <c r="D104" s="142" t="str">
        <f>IF(②氏名・生年月日・入卒!B105="","",VLOOKUP(A104,②氏名・生年月日・入卒!$A$6:$D$105,4))</f>
        <v/>
      </c>
      <c r="E104" s="18"/>
      <c r="F104" s="21"/>
      <c r="G104" s="43"/>
      <c r="H104" s="15"/>
      <c r="I104" s="15"/>
      <c r="J104" s="15"/>
      <c r="K104" s="21"/>
    </row>
  </sheetData>
  <sheetProtection algorithmName="SHA-512" hashValue="a+JoCeIe8a2Vk6aVrasUmcovw51qjrY0/WY3gtLDANShYZvSYelLJjXeEnvjE/IJz1eA7Hwu13WsWNOLmqu9mg==" saltValue="idXsy4zG6kWOaLPf3WfuXw==" spinCount="100000" sheet="1" objects="1" scenarios="1"/>
  <protectedRanges>
    <protectedRange sqref="E5:F104 K5:K104" name="範囲1"/>
  </protectedRanges>
  <mergeCells count="9">
    <mergeCell ref="G2:J2"/>
    <mergeCell ref="K2:K3"/>
    <mergeCell ref="A1:F1"/>
    <mergeCell ref="A2:A3"/>
    <mergeCell ref="B2:B3"/>
    <mergeCell ref="C2:C3"/>
    <mergeCell ref="D2:D3"/>
    <mergeCell ref="E2:E3"/>
    <mergeCell ref="F2:F3"/>
  </mergeCells>
  <phoneticPr fontId="2"/>
  <conditionalFormatting sqref="B5:D104">
    <cfRule type="cellIs" dxfId="10" priority="1" operator="equal">
      <formula>0</formula>
    </cfRule>
  </conditionalFormatting>
  <dataValidations count="2">
    <dataValidation type="textLength" operator="lessThanOrEqual" allowBlank="1" showInputMessage="1" showErrorMessage="1" sqref="E5:E104" xr:uid="{7BE99ECF-ABD3-4DBD-8A4E-62E3C84E5978}">
      <formula1>120</formula1>
    </dataValidation>
    <dataValidation type="textLength" operator="lessThanOrEqual" allowBlank="1" showInputMessage="1" showErrorMessage="1" sqref="F5:F104 K5:K104" xr:uid="{307DAD7E-B903-444C-96B2-B3A831D52623}">
      <formula1>200</formula1>
    </dataValidation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5A3CB-BDF4-42F8-A4F6-CCFFD40C8217}">
  <sheetPr codeName="Sheet7">
    <tabColor rgb="FF00B0F0"/>
    <pageSetUpPr fitToPage="1"/>
  </sheetPr>
  <dimension ref="B1:EM346"/>
  <sheetViews>
    <sheetView showGridLines="0" showRowColHeaders="0" zoomScaleNormal="100" workbookViewId="0">
      <selection activeCell="EK2" sqref="EK2"/>
    </sheetView>
  </sheetViews>
  <sheetFormatPr defaultColWidth="2.375" defaultRowHeight="3.75" customHeight="1" x14ac:dyDescent="0.4"/>
  <cols>
    <col min="1" max="2" width="2.375" style="12"/>
    <col min="3" max="3" width="8" style="12" customWidth="1"/>
    <col min="4" max="124" width="0.625" style="12" customWidth="1"/>
    <col min="125" max="125" width="0.375" style="12" customWidth="1"/>
    <col min="126" max="137" width="0.625" style="12" customWidth="1"/>
    <col min="138" max="138" width="8" style="12" customWidth="1"/>
    <col min="139" max="140" width="2.375" style="12"/>
    <col min="141" max="141" width="14.25" style="12" customWidth="1"/>
    <col min="142" max="142" width="6.25" style="12" customWidth="1"/>
    <col min="143" max="143" width="8.25" style="12" customWidth="1"/>
    <col min="144" max="147" width="18.25" style="12" customWidth="1"/>
    <col min="148" max="185" width="2.375" style="12"/>
    <col min="186" max="394" width="0.625" style="12" customWidth="1"/>
    <col min="395" max="441" width="2.375" style="12"/>
    <col min="442" max="650" width="0.625" style="12" customWidth="1"/>
    <col min="651" max="697" width="2.375" style="12"/>
    <col min="698" max="906" width="0.625" style="12" customWidth="1"/>
    <col min="907" max="953" width="2.375" style="12"/>
    <col min="954" max="1162" width="0.625" style="12" customWidth="1"/>
    <col min="1163" max="1209" width="2.375" style="12"/>
    <col min="1210" max="1418" width="0.625" style="12" customWidth="1"/>
    <col min="1419" max="1465" width="2.375" style="12"/>
    <col min="1466" max="1674" width="0.625" style="12" customWidth="1"/>
    <col min="1675" max="1721" width="2.375" style="12"/>
    <col min="1722" max="1930" width="0.625" style="12" customWidth="1"/>
    <col min="1931" max="1977" width="2.375" style="12"/>
    <col min="1978" max="2186" width="0.625" style="12" customWidth="1"/>
    <col min="2187" max="2233" width="2.375" style="12"/>
    <col min="2234" max="2442" width="0.625" style="12" customWidth="1"/>
    <col min="2443" max="2489" width="2.375" style="12"/>
    <col min="2490" max="2698" width="0.625" style="12" customWidth="1"/>
    <col min="2699" max="2745" width="2.375" style="12"/>
    <col min="2746" max="2954" width="0.625" style="12" customWidth="1"/>
    <col min="2955" max="3001" width="2.375" style="12"/>
    <col min="3002" max="3210" width="0.625" style="12" customWidth="1"/>
    <col min="3211" max="3257" width="2.375" style="12"/>
    <col min="3258" max="3466" width="0.625" style="12" customWidth="1"/>
    <col min="3467" max="3513" width="2.375" style="12"/>
    <col min="3514" max="3722" width="0.625" style="12" customWidth="1"/>
    <col min="3723" max="3769" width="2.375" style="12"/>
    <col min="3770" max="3978" width="0.625" style="12" customWidth="1"/>
    <col min="3979" max="4025" width="2.375" style="12"/>
    <col min="4026" max="4234" width="0.625" style="12" customWidth="1"/>
    <col min="4235" max="4281" width="2.375" style="12"/>
    <col min="4282" max="4490" width="0.625" style="12" customWidth="1"/>
    <col min="4491" max="4537" width="2.375" style="12"/>
    <col min="4538" max="4746" width="0.625" style="12" customWidth="1"/>
    <col min="4747" max="4793" width="2.375" style="12"/>
    <col min="4794" max="5002" width="0.625" style="12" customWidth="1"/>
    <col min="5003" max="5049" width="2.375" style="12"/>
    <col min="5050" max="5258" width="0.625" style="12" customWidth="1"/>
    <col min="5259" max="5305" width="2.375" style="12"/>
    <col min="5306" max="5514" width="0.625" style="12" customWidth="1"/>
    <col min="5515" max="5561" width="2.375" style="12"/>
    <col min="5562" max="5770" width="0.625" style="12" customWidth="1"/>
    <col min="5771" max="5817" width="2.375" style="12"/>
    <col min="5818" max="6026" width="0.625" style="12" customWidth="1"/>
    <col min="6027" max="6073" width="2.375" style="12"/>
    <col min="6074" max="6282" width="0.625" style="12" customWidth="1"/>
    <col min="6283" max="6329" width="2.375" style="12"/>
    <col min="6330" max="6538" width="0.625" style="12" customWidth="1"/>
    <col min="6539" max="6585" width="2.375" style="12"/>
    <col min="6586" max="6794" width="0.625" style="12" customWidth="1"/>
    <col min="6795" max="6841" width="2.375" style="12"/>
    <col min="6842" max="7050" width="0.625" style="12" customWidth="1"/>
    <col min="7051" max="7097" width="2.375" style="12"/>
    <col min="7098" max="7306" width="0.625" style="12" customWidth="1"/>
    <col min="7307" max="7353" width="2.375" style="12"/>
    <col min="7354" max="7562" width="0.625" style="12" customWidth="1"/>
    <col min="7563" max="7609" width="2.375" style="12"/>
    <col min="7610" max="7818" width="0.625" style="12" customWidth="1"/>
    <col min="7819" max="7865" width="2.375" style="12"/>
    <col min="7866" max="8074" width="0.625" style="12" customWidth="1"/>
    <col min="8075" max="8121" width="2.375" style="12"/>
    <col min="8122" max="8330" width="0.625" style="12" customWidth="1"/>
    <col min="8331" max="8377" width="2.375" style="12"/>
    <col min="8378" max="8586" width="0.625" style="12" customWidth="1"/>
    <col min="8587" max="8633" width="2.375" style="12"/>
    <col min="8634" max="8842" width="0.625" style="12" customWidth="1"/>
    <col min="8843" max="8889" width="2.375" style="12"/>
    <col min="8890" max="9098" width="0.625" style="12" customWidth="1"/>
    <col min="9099" max="9145" width="2.375" style="12"/>
    <col min="9146" max="9354" width="0.625" style="12" customWidth="1"/>
    <col min="9355" max="9401" width="2.375" style="12"/>
    <col min="9402" max="9610" width="0.625" style="12" customWidth="1"/>
    <col min="9611" max="9657" width="2.375" style="12"/>
    <col min="9658" max="9866" width="0.625" style="12" customWidth="1"/>
    <col min="9867" max="9913" width="2.375" style="12"/>
    <col min="9914" max="10122" width="0.625" style="12" customWidth="1"/>
    <col min="10123" max="10169" width="2.375" style="12"/>
    <col min="10170" max="10378" width="0.625" style="12" customWidth="1"/>
    <col min="10379" max="10425" width="2.375" style="12"/>
    <col min="10426" max="10634" width="0.625" style="12" customWidth="1"/>
    <col min="10635" max="10681" width="2.375" style="12"/>
    <col min="10682" max="10890" width="0.625" style="12" customWidth="1"/>
    <col min="10891" max="10937" width="2.375" style="12"/>
    <col min="10938" max="11146" width="0.625" style="12" customWidth="1"/>
    <col min="11147" max="11193" width="2.375" style="12"/>
    <col min="11194" max="11402" width="0.625" style="12" customWidth="1"/>
    <col min="11403" max="11449" width="2.375" style="12"/>
    <col min="11450" max="11658" width="0.625" style="12" customWidth="1"/>
    <col min="11659" max="11705" width="2.375" style="12"/>
    <col min="11706" max="11914" width="0.625" style="12" customWidth="1"/>
    <col min="11915" max="11961" width="2.375" style="12"/>
    <col min="11962" max="12170" width="0.625" style="12" customWidth="1"/>
    <col min="12171" max="12217" width="2.375" style="12"/>
    <col min="12218" max="12426" width="0.625" style="12" customWidth="1"/>
    <col min="12427" max="12473" width="2.375" style="12"/>
    <col min="12474" max="12682" width="0.625" style="12" customWidth="1"/>
    <col min="12683" max="12729" width="2.375" style="12"/>
    <col min="12730" max="12938" width="0.625" style="12" customWidth="1"/>
    <col min="12939" max="12985" width="2.375" style="12"/>
    <col min="12986" max="13194" width="0.625" style="12" customWidth="1"/>
    <col min="13195" max="13241" width="2.375" style="12"/>
    <col min="13242" max="13450" width="0.625" style="12" customWidth="1"/>
    <col min="13451" max="13497" width="2.375" style="12"/>
    <col min="13498" max="13706" width="0.625" style="12" customWidth="1"/>
    <col min="13707" max="13753" width="2.375" style="12"/>
    <col min="13754" max="13962" width="0.625" style="12" customWidth="1"/>
    <col min="13963" max="14009" width="2.375" style="12"/>
    <col min="14010" max="14218" width="0.625" style="12" customWidth="1"/>
    <col min="14219" max="14265" width="2.375" style="12"/>
    <col min="14266" max="14474" width="0.625" style="12" customWidth="1"/>
    <col min="14475" max="14521" width="2.375" style="12"/>
    <col min="14522" max="14730" width="0.625" style="12" customWidth="1"/>
    <col min="14731" max="14777" width="2.375" style="12"/>
    <col min="14778" max="14986" width="0.625" style="12" customWidth="1"/>
    <col min="14987" max="15033" width="2.375" style="12"/>
    <col min="15034" max="15242" width="0.625" style="12" customWidth="1"/>
    <col min="15243" max="15289" width="2.375" style="12"/>
    <col min="15290" max="15498" width="0.625" style="12" customWidth="1"/>
    <col min="15499" max="15545" width="2.375" style="12"/>
    <col min="15546" max="15754" width="0.625" style="12" customWidth="1"/>
    <col min="15755" max="15801" width="2.375" style="12"/>
    <col min="15802" max="16010" width="0.625" style="12" customWidth="1"/>
    <col min="16011" max="16057" width="2.375" style="12"/>
    <col min="16058" max="16266" width="0.625" style="12" customWidth="1"/>
    <col min="16267" max="16384" width="2.375" style="12"/>
  </cols>
  <sheetData>
    <row r="1" spans="2:143" ht="30.6" customHeight="1" x14ac:dyDescent="0.4">
      <c r="C1" s="38"/>
      <c r="D1" s="216" t="s">
        <v>146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38"/>
      <c r="EK1" s="42" t="s">
        <v>147</v>
      </c>
    </row>
    <row r="2" spans="2:143" ht="37.5" customHeight="1" x14ac:dyDescent="0.4">
      <c r="C2" s="38"/>
      <c r="BZ2" s="217" t="str">
        <f>IF(OR(①中学校名!D13=①中学校名!J12,①中学校名!D13=①中学校名!J14),①中学校名!K12,①中学校名!K13)</f>
        <v>（中学校用）</v>
      </c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360"/>
      <c r="DQ2" s="361"/>
      <c r="DR2" s="361"/>
      <c r="DS2" s="361"/>
      <c r="DT2" s="361"/>
      <c r="DU2" s="361"/>
      <c r="DV2" s="361"/>
      <c r="DW2" s="361"/>
      <c r="DX2" s="361"/>
      <c r="DY2" s="361"/>
      <c r="DZ2" s="361"/>
      <c r="EA2" s="361"/>
      <c r="EB2" s="361"/>
      <c r="EC2" s="361"/>
      <c r="ED2" s="361"/>
      <c r="EE2" s="361"/>
      <c r="EF2" s="361"/>
      <c r="EH2" s="38"/>
      <c r="EK2" s="147">
        <v>1</v>
      </c>
    </row>
    <row r="3" spans="2:143" ht="5.25" customHeight="1" x14ac:dyDescent="0.4">
      <c r="C3" s="38"/>
      <c r="DP3" s="22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H3" s="38"/>
    </row>
    <row r="4" spans="2:143" ht="3.75" customHeight="1" x14ac:dyDescent="0.4">
      <c r="C4" s="38"/>
      <c r="D4" s="362" t="s">
        <v>148</v>
      </c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4" t="s">
        <v>149</v>
      </c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4"/>
      <c r="BB4" s="364"/>
      <c r="BC4" s="364"/>
      <c r="BD4" s="364"/>
      <c r="BE4" s="364"/>
      <c r="BF4" s="364"/>
      <c r="BG4" s="364"/>
      <c r="BH4" s="364"/>
      <c r="BI4" s="364"/>
      <c r="BJ4" s="364"/>
      <c r="BK4" s="364"/>
      <c r="BL4" s="364"/>
      <c r="BM4" s="364"/>
      <c r="BN4" s="364"/>
      <c r="BO4" s="364"/>
      <c r="BP4" s="364"/>
      <c r="BQ4" s="364"/>
      <c r="BR4" s="364"/>
      <c r="BS4" s="364"/>
      <c r="BT4" s="364"/>
      <c r="BU4" s="364"/>
      <c r="BV4" s="364"/>
      <c r="BW4" s="364"/>
      <c r="BX4" s="364"/>
      <c r="BY4" s="364"/>
      <c r="BZ4" s="364"/>
      <c r="CA4" s="364"/>
      <c r="CB4" s="364"/>
      <c r="CC4" s="364"/>
      <c r="CD4" s="364"/>
      <c r="CE4" s="364"/>
      <c r="CF4" s="364"/>
      <c r="CG4" s="364"/>
      <c r="CH4" s="364"/>
      <c r="CI4" s="364"/>
      <c r="CJ4" s="364"/>
      <c r="CK4" s="365"/>
      <c r="CL4" s="368" t="s">
        <v>150</v>
      </c>
      <c r="CM4" s="368"/>
      <c r="CN4" s="368"/>
      <c r="CO4" s="368"/>
      <c r="CP4" s="368"/>
      <c r="CQ4" s="368"/>
      <c r="CR4" s="368"/>
      <c r="CS4" s="368"/>
      <c r="CT4" s="368"/>
      <c r="CU4" s="370" t="s">
        <v>151</v>
      </c>
      <c r="CV4" s="370"/>
      <c r="CW4" s="370"/>
      <c r="CX4" s="370"/>
      <c r="CY4" s="370"/>
      <c r="CZ4" s="370"/>
      <c r="DA4" s="370"/>
      <c r="DB4" s="370"/>
      <c r="DC4" s="370"/>
      <c r="DD4" s="370"/>
      <c r="DE4" s="370"/>
      <c r="DF4" s="370"/>
      <c r="DG4" s="370"/>
      <c r="DH4" s="370"/>
      <c r="DI4" s="370"/>
      <c r="DJ4" s="370"/>
      <c r="DK4" s="370"/>
      <c r="DL4" s="370"/>
      <c r="DM4" s="370"/>
      <c r="DN4" s="370"/>
      <c r="DO4" s="370"/>
      <c r="DP4" s="370"/>
      <c r="DQ4" s="370"/>
      <c r="DR4" s="370"/>
      <c r="DS4" s="370"/>
      <c r="DT4" s="370"/>
      <c r="DU4" s="370"/>
      <c r="DV4" s="370"/>
      <c r="DW4" s="370"/>
      <c r="DX4" s="370"/>
      <c r="DY4" s="370"/>
      <c r="DZ4" s="370"/>
      <c r="EA4" s="370"/>
      <c r="EB4" s="370"/>
      <c r="EC4" s="370"/>
      <c r="ED4" s="370"/>
      <c r="EE4" s="370"/>
      <c r="EF4" s="370"/>
      <c r="EG4" s="370"/>
      <c r="EH4" s="40"/>
    </row>
    <row r="5" spans="2:143" ht="3.75" customHeight="1" x14ac:dyDescent="0.4">
      <c r="C5" s="38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364"/>
      <c r="AQ5" s="364"/>
      <c r="AR5" s="364"/>
      <c r="AS5" s="364"/>
      <c r="AT5" s="364"/>
      <c r="AU5" s="364"/>
      <c r="AV5" s="364"/>
      <c r="AW5" s="364"/>
      <c r="AX5" s="364"/>
      <c r="AY5" s="364"/>
      <c r="AZ5" s="364"/>
      <c r="BA5" s="364"/>
      <c r="BB5" s="364"/>
      <c r="BC5" s="364"/>
      <c r="BD5" s="364"/>
      <c r="BE5" s="364"/>
      <c r="BF5" s="364"/>
      <c r="BG5" s="364"/>
      <c r="BH5" s="364"/>
      <c r="BI5" s="364"/>
      <c r="BJ5" s="364"/>
      <c r="BK5" s="364"/>
      <c r="BL5" s="364"/>
      <c r="BM5" s="364"/>
      <c r="BN5" s="364"/>
      <c r="BO5" s="364"/>
      <c r="BP5" s="364"/>
      <c r="BQ5" s="364"/>
      <c r="BR5" s="364"/>
      <c r="BS5" s="364"/>
      <c r="BT5" s="364"/>
      <c r="BU5" s="364"/>
      <c r="BV5" s="364"/>
      <c r="BW5" s="364"/>
      <c r="BX5" s="364"/>
      <c r="BY5" s="364"/>
      <c r="BZ5" s="364"/>
      <c r="CA5" s="364"/>
      <c r="CB5" s="364"/>
      <c r="CC5" s="364"/>
      <c r="CD5" s="364"/>
      <c r="CE5" s="364"/>
      <c r="CF5" s="364"/>
      <c r="CG5" s="364"/>
      <c r="CH5" s="364"/>
      <c r="CI5" s="364"/>
      <c r="CJ5" s="364"/>
      <c r="CK5" s="365"/>
      <c r="CL5" s="368"/>
      <c r="CM5" s="368"/>
      <c r="CN5" s="368"/>
      <c r="CO5" s="368"/>
      <c r="CP5" s="368"/>
      <c r="CQ5" s="368"/>
      <c r="CR5" s="368"/>
      <c r="CS5" s="368"/>
      <c r="CT5" s="368"/>
      <c r="CU5" s="370"/>
      <c r="CV5" s="370"/>
      <c r="CW5" s="370"/>
      <c r="CX5" s="370"/>
      <c r="CY5" s="370"/>
      <c r="CZ5" s="370"/>
      <c r="DA5" s="370"/>
      <c r="DB5" s="370"/>
      <c r="DC5" s="370"/>
      <c r="DD5" s="370"/>
      <c r="DE5" s="370"/>
      <c r="DF5" s="370"/>
      <c r="DG5" s="370"/>
      <c r="DH5" s="370"/>
      <c r="DI5" s="370"/>
      <c r="DJ5" s="370"/>
      <c r="DK5" s="370"/>
      <c r="DL5" s="370"/>
      <c r="DM5" s="370"/>
      <c r="DN5" s="370"/>
      <c r="DO5" s="370"/>
      <c r="DP5" s="370"/>
      <c r="DQ5" s="370"/>
      <c r="DR5" s="370"/>
      <c r="DS5" s="370"/>
      <c r="DT5" s="370"/>
      <c r="DU5" s="370"/>
      <c r="DV5" s="370"/>
      <c r="DW5" s="370"/>
      <c r="DX5" s="370"/>
      <c r="DY5" s="370"/>
      <c r="DZ5" s="370"/>
      <c r="EA5" s="370"/>
      <c r="EB5" s="370"/>
      <c r="EC5" s="370"/>
      <c r="ED5" s="370"/>
      <c r="EE5" s="370"/>
      <c r="EF5" s="370"/>
      <c r="EG5" s="370"/>
      <c r="EH5" s="40"/>
    </row>
    <row r="6" spans="2:143" ht="3.75" customHeight="1" x14ac:dyDescent="0.4">
      <c r="C6" s="38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4"/>
      <c r="AL6" s="364"/>
      <c r="AM6" s="364"/>
      <c r="AN6" s="364"/>
      <c r="AO6" s="364"/>
      <c r="AP6" s="364"/>
      <c r="AQ6" s="364"/>
      <c r="AR6" s="364"/>
      <c r="AS6" s="364"/>
      <c r="AT6" s="364"/>
      <c r="AU6" s="364"/>
      <c r="AV6" s="364"/>
      <c r="AW6" s="364"/>
      <c r="AX6" s="364"/>
      <c r="AY6" s="364"/>
      <c r="AZ6" s="364"/>
      <c r="BA6" s="364"/>
      <c r="BB6" s="364"/>
      <c r="BC6" s="364"/>
      <c r="BD6" s="364"/>
      <c r="BE6" s="364"/>
      <c r="BF6" s="364"/>
      <c r="BG6" s="364"/>
      <c r="BH6" s="364"/>
      <c r="BI6" s="364"/>
      <c r="BJ6" s="364"/>
      <c r="BK6" s="364"/>
      <c r="BL6" s="364"/>
      <c r="BM6" s="364"/>
      <c r="BN6" s="364"/>
      <c r="BO6" s="364"/>
      <c r="BP6" s="364"/>
      <c r="BQ6" s="364"/>
      <c r="BR6" s="364"/>
      <c r="BS6" s="364"/>
      <c r="BT6" s="364"/>
      <c r="BU6" s="364"/>
      <c r="BV6" s="364"/>
      <c r="BW6" s="364"/>
      <c r="BX6" s="364"/>
      <c r="BY6" s="364"/>
      <c r="BZ6" s="364"/>
      <c r="CA6" s="364"/>
      <c r="CB6" s="364"/>
      <c r="CC6" s="364"/>
      <c r="CD6" s="364"/>
      <c r="CE6" s="364"/>
      <c r="CF6" s="364"/>
      <c r="CG6" s="364"/>
      <c r="CH6" s="364"/>
      <c r="CI6" s="364"/>
      <c r="CJ6" s="364"/>
      <c r="CK6" s="365"/>
      <c r="CL6" s="368"/>
      <c r="CM6" s="368"/>
      <c r="CN6" s="368"/>
      <c r="CO6" s="368"/>
      <c r="CP6" s="368"/>
      <c r="CQ6" s="368"/>
      <c r="CR6" s="368"/>
      <c r="CS6" s="368"/>
      <c r="CT6" s="368"/>
      <c r="CU6" s="370"/>
      <c r="CV6" s="370"/>
      <c r="CW6" s="370"/>
      <c r="CX6" s="370"/>
      <c r="CY6" s="370"/>
      <c r="CZ6" s="370"/>
      <c r="DA6" s="370"/>
      <c r="DB6" s="370"/>
      <c r="DC6" s="370"/>
      <c r="DD6" s="370"/>
      <c r="DE6" s="370"/>
      <c r="DF6" s="370"/>
      <c r="DG6" s="370"/>
      <c r="DH6" s="370"/>
      <c r="DI6" s="370"/>
      <c r="DJ6" s="370"/>
      <c r="DK6" s="370"/>
      <c r="DL6" s="370"/>
      <c r="DM6" s="370"/>
      <c r="DN6" s="370"/>
      <c r="DO6" s="370"/>
      <c r="DP6" s="370"/>
      <c r="DQ6" s="370"/>
      <c r="DR6" s="370"/>
      <c r="DS6" s="370"/>
      <c r="DT6" s="370"/>
      <c r="DU6" s="370"/>
      <c r="DV6" s="370"/>
      <c r="DW6" s="370"/>
      <c r="DX6" s="370"/>
      <c r="DY6" s="370"/>
      <c r="DZ6" s="370"/>
      <c r="EA6" s="370"/>
      <c r="EB6" s="370"/>
      <c r="EC6" s="370"/>
      <c r="ED6" s="370"/>
      <c r="EE6" s="370"/>
      <c r="EF6" s="370"/>
      <c r="EG6" s="370"/>
      <c r="EH6" s="40"/>
      <c r="EL6" s="384" t="s">
        <v>152</v>
      </c>
      <c r="EM6" s="384">
        <v>1</v>
      </c>
    </row>
    <row r="7" spans="2:143" ht="3.75" customHeight="1" x14ac:dyDescent="0.4">
      <c r="C7" s="38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4"/>
      <c r="BD7" s="364"/>
      <c r="BE7" s="364"/>
      <c r="BF7" s="364"/>
      <c r="BG7" s="364"/>
      <c r="BH7" s="364"/>
      <c r="BI7" s="364"/>
      <c r="BJ7" s="364"/>
      <c r="BK7" s="364"/>
      <c r="BL7" s="364"/>
      <c r="BM7" s="364"/>
      <c r="BN7" s="364"/>
      <c r="BO7" s="364"/>
      <c r="BP7" s="364"/>
      <c r="BQ7" s="364"/>
      <c r="BR7" s="364"/>
      <c r="BS7" s="364"/>
      <c r="BT7" s="364"/>
      <c r="BU7" s="364"/>
      <c r="BV7" s="364"/>
      <c r="BW7" s="364"/>
      <c r="BX7" s="364"/>
      <c r="BY7" s="364"/>
      <c r="BZ7" s="364"/>
      <c r="CA7" s="364"/>
      <c r="CB7" s="364"/>
      <c r="CC7" s="364"/>
      <c r="CD7" s="364"/>
      <c r="CE7" s="364"/>
      <c r="CF7" s="364"/>
      <c r="CG7" s="364"/>
      <c r="CH7" s="364"/>
      <c r="CI7" s="364"/>
      <c r="CJ7" s="364"/>
      <c r="CK7" s="365"/>
      <c r="CL7" s="368"/>
      <c r="CM7" s="368"/>
      <c r="CN7" s="368"/>
      <c r="CO7" s="368"/>
      <c r="CP7" s="368"/>
      <c r="CQ7" s="368"/>
      <c r="CR7" s="368"/>
      <c r="CS7" s="368"/>
      <c r="CT7" s="368"/>
      <c r="CU7" s="370"/>
      <c r="CV7" s="370"/>
      <c r="CW7" s="370"/>
      <c r="CX7" s="370"/>
      <c r="CY7" s="370"/>
      <c r="CZ7" s="370"/>
      <c r="DA7" s="370"/>
      <c r="DB7" s="370"/>
      <c r="DC7" s="370"/>
      <c r="DD7" s="370"/>
      <c r="DE7" s="370"/>
      <c r="DF7" s="370"/>
      <c r="DG7" s="370"/>
      <c r="DH7" s="370"/>
      <c r="DI7" s="370"/>
      <c r="DJ7" s="370"/>
      <c r="DK7" s="370"/>
      <c r="DL7" s="370"/>
      <c r="DM7" s="370"/>
      <c r="DN7" s="370"/>
      <c r="DO7" s="370"/>
      <c r="DP7" s="370"/>
      <c r="DQ7" s="370"/>
      <c r="DR7" s="370"/>
      <c r="DS7" s="370"/>
      <c r="DT7" s="370"/>
      <c r="DU7" s="370"/>
      <c r="DV7" s="370"/>
      <c r="DW7" s="370"/>
      <c r="DX7" s="370"/>
      <c r="DY7" s="370"/>
      <c r="DZ7" s="370"/>
      <c r="EA7" s="370"/>
      <c r="EB7" s="370"/>
      <c r="EC7" s="370"/>
      <c r="ED7" s="370"/>
      <c r="EE7" s="370"/>
      <c r="EF7" s="370"/>
      <c r="EG7" s="370"/>
      <c r="EH7" s="40"/>
      <c r="EL7" s="384"/>
      <c r="EM7" s="384"/>
    </row>
    <row r="8" spans="2:143" ht="3.75" customHeight="1" x14ac:dyDescent="0.4">
      <c r="C8" s="38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4"/>
      <c r="BE8" s="364"/>
      <c r="BF8" s="364"/>
      <c r="BG8" s="364"/>
      <c r="BH8" s="364"/>
      <c r="BI8" s="364"/>
      <c r="BJ8" s="364"/>
      <c r="BK8" s="364"/>
      <c r="BL8" s="364"/>
      <c r="BM8" s="364"/>
      <c r="BN8" s="364"/>
      <c r="BO8" s="364"/>
      <c r="BP8" s="364"/>
      <c r="BQ8" s="364"/>
      <c r="BR8" s="364"/>
      <c r="BS8" s="364"/>
      <c r="BT8" s="364"/>
      <c r="BU8" s="364"/>
      <c r="BV8" s="364"/>
      <c r="BW8" s="364"/>
      <c r="BX8" s="364"/>
      <c r="BY8" s="364"/>
      <c r="BZ8" s="364"/>
      <c r="CA8" s="364"/>
      <c r="CB8" s="364"/>
      <c r="CC8" s="364"/>
      <c r="CD8" s="364"/>
      <c r="CE8" s="364"/>
      <c r="CF8" s="364"/>
      <c r="CG8" s="364"/>
      <c r="CH8" s="364"/>
      <c r="CI8" s="364"/>
      <c r="CJ8" s="364"/>
      <c r="CK8" s="365"/>
      <c r="CL8" s="368"/>
      <c r="CM8" s="368"/>
      <c r="CN8" s="368"/>
      <c r="CO8" s="368"/>
      <c r="CP8" s="368"/>
      <c r="CQ8" s="368"/>
      <c r="CR8" s="368"/>
      <c r="CS8" s="368"/>
      <c r="CT8" s="368"/>
      <c r="CU8" s="370"/>
      <c r="CV8" s="370"/>
      <c r="CW8" s="370"/>
      <c r="CX8" s="370"/>
      <c r="CY8" s="370"/>
      <c r="CZ8" s="370"/>
      <c r="DA8" s="370"/>
      <c r="DB8" s="370"/>
      <c r="DC8" s="370"/>
      <c r="DD8" s="370"/>
      <c r="DE8" s="370"/>
      <c r="DF8" s="370"/>
      <c r="DG8" s="370"/>
      <c r="DH8" s="370"/>
      <c r="DI8" s="370"/>
      <c r="DJ8" s="370"/>
      <c r="DK8" s="370"/>
      <c r="DL8" s="370"/>
      <c r="DM8" s="370"/>
      <c r="DN8" s="370"/>
      <c r="DO8" s="370"/>
      <c r="DP8" s="370"/>
      <c r="DQ8" s="370"/>
      <c r="DR8" s="370"/>
      <c r="DS8" s="370"/>
      <c r="DT8" s="370"/>
      <c r="DU8" s="370"/>
      <c r="DV8" s="370"/>
      <c r="DW8" s="370"/>
      <c r="DX8" s="370"/>
      <c r="DY8" s="370"/>
      <c r="DZ8" s="370"/>
      <c r="EA8" s="370"/>
      <c r="EB8" s="370"/>
      <c r="EC8" s="370"/>
      <c r="ED8" s="370"/>
      <c r="EE8" s="370"/>
      <c r="EF8" s="370"/>
      <c r="EG8" s="370"/>
      <c r="EH8" s="40"/>
      <c r="EL8" s="384"/>
      <c r="EM8" s="384"/>
    </row>
    <row r="9" spans="2:143" ht="3.75" customHeight="1" x14ac:dyDescent="0.4">
      <c r="C9" s="38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364"/>
      <c r="BF9" s="364"/>
      <c r="BG9" s="364"/>
      <c r="BH9" s="364"/>
      <c r="BI9" s="364"/>
      <c r="BJ9" s="364"/>
      <c r="BK9" s="364"/>
      <c r="BL9" s="364"/>
      <c r="BM9" s="364"/>
      <c r="BN9" s="364"/>
      <c r="BO9" s="364"/>
      <c r="BP9" s="364"/>
      <c r="BQ9" s="364"/>
      <c r="BR9" s="364"/>
      <c r="BS9" s="364"/>
      <c r="BT9" s="364"/>
      <c r="BU9" s="364"/>
      <c r="BV9" s="364"/>
      <c r="BW9" s="364"/>
      <c r="BX9" s="364"/>
      <c r="BY9" s="364"/>
      <c r="BZ9" s="364"/>
      <c r="CA9" s="364"/>
      <c r="CB9" s="364"/>
      <c r="CC9" s="364"/>
      <c r="CD9" s="364"/>
      <c r="CE9" s="364"/>
      <c r="CF9" s="364"/>
      <c r="CG9" s="364"/>
      <c r="CH9" s="364"/>
      <c r="CI9" s="364"/>
      <c r="CJ9" s="364"/>
      <c r="CK9" s="365"/>
      <c r="CL9" s="368"/>
      <c r="CM9" s="368"/>
      <c r="CN9" s="368"/>
      <c r="CO9" s="368"/>
      <c r="CP9" s="368"/>
      <c r="CQ9" s="368"/>
      <c r="CR9" s="368"/>
      <c r="CS9" s="368"/>
      <c r="CT9" s="368"/>
      <c r="CU9" s="370"/>
      <c r="CV9" s="370"/>
      <c r="CW9" s="370"/>
      <c r="CX9" s="370"/>
      <c r="CY9" s="370"/>
      <c r="CZ9" s="370"/>
      <c r="DA9" s="370"/>
      <c r="DB9" s="370"/>
      <c r="DC9" s="370"/>
      <c r="DD9" s="370"/>
      <c r="DE9" s="370"/>
      <c r="DF9" s="370"/>
      <c r="DG9" s="370"/>
      <c r="DH9" s="370"/>
      <c r="DI9" s="370"/>
      <c r="DJ9" s="370"/>
      <c r="DK9" s="370"/>
      <c r="DL9" s="370"/>
      <c r="DM9" s="370"/>
      <c r="DN9" s="370"/>
      <c r="DO9" s="370"/>
      <c r="DP9" s="370"/>
      <c r="DQ9" s="370"/>
      <c r="DR9" s="370"/>
      <c r="DS9" s="370"/>
      <c r="DT9" s="370"/>
      <c r="DU9" s="370"/>
      <c r="DV9" s="370"/>
      <c r="DW9" s="370"/>
      <c r="DX9" s="370"/>
      <c r="DY9" s="370"/>
      <c r="DZ9" s="370"/>
      <c r="EA9" s="370"/>
      <c r="EB9" s="370"/>
      <c r="EC9" s="370"/>
      <c r="ED9" s="370"/>
      <c r="EE9" s="370"/>
      <c r="EF9" s="370"/>
      <c r="EG9" s="370"/>
      <c r="EH9" s="40"/>
      <c r="EL9" s="384"/>
      <c r="EM9" s="384"/>
    </row>
    <row r="10" spans="2:143" ht="3.75" customHeight="1" x14ac:dyDescent="0.4">
      <c r="C10" s="38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4"/>
      <c r="BH10" s="364"/>
      <c r="BI10" s="364"/>
      <c r="BJ10" s="364"/>
      <c r="BK10" s="364"/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4"/>
      <c r="BZ10" s="364"/>
      <c r="CA10" s="364"/>
      <c r="CB10" s="364"/>
      <c r="CC10" s="364"/>
      <c r="CD10" s="364"/>
      <c r="CE10" s="364"/>
      <c r="CF10" s="364"/>
      <c r="CG10" s="364"/>
      <c r="CH10" s="364"/>
      <c r="CI10" s="364"/>
      <c r="CJ10" s="364"/>
      <c r="CK10" s="365"/>
      <c r="CL10" s="368"/>
      <c r="CM10" s="368"/>
      <c r="CN10" s="368"/>
      <c r="CO10" s="368"/>
      <c r="CP10" s="368"/>
      <c r="CQ10" s="368"/>
      <c r="CR10" s="368"/>
      <c r="CS10" s="368"/>
      <c r="CT10" s="368"/>
      <c r="CU10" s="370"/>
      <c r="CV10" s="370"/>
      <c r="CW10" s="370"/>
      <c r="CX10" s="370"/>
      <c r="CY10" s="370"/>
      <c r="CZ10" s="370"/>
      <c r="DA10" s="370"/>
      <c r="DB10" s="370"/>
      <c r="DC10" s="370"/>
      <c r="DD10" s="370"/>
      <c r="DE10" s="370"/>
      <c r="DF10" s="370"/>
      <c r="DG10" s="370"/>
      <c r="DH10" s="370"/>
      <c r="DI10" s="370"/>
      <c r="DJ10" s="370"/>
      <c r="DK10" s="370"/>
      <c r="DL10" s="370"/>
      <c r="DM10" s="370"/>
      <c r="DN10" s="370"/>
      <c r="DO10" s="370"/>
      <c r="DP10" s="370"/>
      <c r="DQ10" s="370"/>
      <c r="DR10" s="370"/>
      <c r="DS10" s="370"/>
      <c r="DT10" s="370"/>
      <c r="DU10" s="370"/>
      <c r="DV10" s="370"/>
      <c r="DW10" s="370"/>
      <c r="DX10" s="370"/>
      <c r="DY10" s="370"/>
      <c r="DZ10" s="370"/>
      <c r="EA10" s="370"/>
      <c r="EB10" s="370"/>
      <c r="EC10" s="370"/>
      <c r="ED10" s="370"/>
      <c r="EE10" s="370"/>
      <c r="EF10" s="370"/>
      <c r="EG10" s="370"/>
      <c r="EH10" s="40"/>
      <c r="EL10" s="384"/>
      <c r="EM10" s="384"/>
    </row>
    <row r="11" spans="2:143" ht="3.75" customHeight="1" x14ac:dyDescent="0.4">
      <c r="C11" s="38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66"/>
      <c r="AW11" s="366"/>
      <c r="AX11" s="366"/>
      <c r="AY11" s="366"/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66"/>
      <c r="BS11" s="366"/>
      <c r="BT11" s="366"/>
      <c r="BU11" s="366"/>
      <c r="BV11" s="366"/>
      <c r="BW11" s="366"/>
      <c r="BX11" s="366"/>
      <c r="BY11" s="366"/>
      <c r="BZ11" s="366"/>
      <c r="CA11" s="366"/>
      <c r="CB11" s="366"/>
      <c r="CC11" s="366"/>
      <c r="CD11" s="366"/>
      <c r="CE11" s="366"/>
      <c r="CF11" s="366"/>
      <c r="CG11" s="366"/>
      <c r="CH11" s="366"/>
      <c r="CI11" s="366"/>
      <c r="CJ11" s="366"/>
      <c r="CK11" s="367"/>
      <c r="CL11" s="369"/>
      <c r="CM11" s="369"/>
      <c r="CN11" s="369"/>
      <c r="CO11" s="369"/>
      <c r="CP11" s="369"/>
      <c r="CQ11" s="369"/>
      <c r="CR11" s="369"/>
      <c r="CS11" s="369"/>
      <c r="CT11" s="369"/>
      <c r="CU11" s="371"/>
      <c r="CV11" s="371"/>
      <c r="CW11" s="371"/>
      <c r="CX11" s="371"/>
      <c r="CY11" s="371"/>
      <c r="CZ11" s="371"/>
      <c r="DA11" s="371"/>
      <c r="DB11" s="371"/>
      <c r="DC11" s="371"/>
      <c r="DD11" s="371"/>
      <c r="DE11" s="371"/>
      <c r="DF11" s="371"/>
      <c r="DG11" s="371"/>
      <c r="DH11" s="371"/>
      <c r="DI11" s="371"/>
      <c r="DJ11" s="371"/>
      <c r="DK11" s="371"/>
      <c r="DL11" s="371"/>
      <c r="DM11" s="371"/>
      <c r="DN11" s="371"/>
      <c r="DO11" s="371"/>
      <c r="DP11" s="371"/>
      <c r="DQ11" s="371"/>
      <c r="DR11" s="371"/>
      <c r="DS11" s="371"/>
      <c r="DT11" s="371"/>
      <c r="DU11" s="371"/>
      <c r="DV11" s="371"/>
      <c r="DW11" s="371"/>
      <c r="DX11" s="371"/>
      <c r="DY11" s="371"/>
      <c r="DZ11" s="371"/>
      <c r="EA11" s="371"/>
      <c r="EB11" s="371"/>
      <c r="EC11" s="371"/>
      <c r="ED11" s="371"/>
      <c r="EE11" s="371"/>
      <c r="EF11" s="371"/>
      <c r="EG11" s="371"/>
      <c r="EH11" s="40"/>
      <c r="EL11" s="384" t="s">
        <v>153</v>
      </c>
      <c r="EM11" s="384">
        <f>COUNT(②氏名・生年月日・入卒!AA6:AA1500)</f>
        <v>0</v>
      </c>
    </row>
    <row r="12" spans="2:143" ht="3.75" customHeight="1" x14ac:dyDescent="0.4">
      <c r="B12" s="405" t="s">
        <v>154</v>
      </c>
      <c r="C12" s="38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6"/>
      <c r="EH12" s="38"/>
      <c r="EL12" s="384"/>
      <c r="EM12" s="384"/>
    </row>
    <row r="13" spans="2:143" ht="3.75" customHeight="1" x14ac:dyDescent="0.4">
      <c r="B13" s="405"/>
      <c r="C13" s="38"/>
      <c r="D13" s="23"/>
      <c r="EG13" s="27"/>
      <c r="EH13" s="38"/>
      <c r="EL13" s="384"/>
      <c r="EM13" s="384"/>
    </row>
    <row r="14" spans="2:143" ht="3.75" customHeight="1" x14ac:dyDescent="0.4">
      <c r="B14" s="405"/>
      <c r="C14" s="38"/>
      <c r="D14" s="23"/>
      <c r="CR14" s="343" t="s">
        <v>155</v>
      </c>
      <c r="CS14" s="343"/>
      <c r="CT14" s="343"/>
      <c r="CU14" s="343"/>
      <c r="CV14" s="343"/>
      <c r="CW14" s="343"/>
      <c r="CX14" s="372">
        <f>①中学校名!D5</f>
        <v>0</v>
      </c>
      <c r="CY14" s="372"/>
      <c r="CZ14" s="372"/>
      <c r="DA14" s="372"/>
      <c r="DB14" s="372"/>
      <c r="DC14" s="372"/>
      <c r="DD14" s="372"/>
      <c r="DE14" s="372"/>
      <c r="DF14" s="392" t="s">
        <v>156</v>
      </c>
      <c r="DG14" s="392"/>
      <c r="DH14" s="392"/>
      <c r="DI14" s="392"/>
      <c r="DJ14" s="372">
        <f>①中学校名!E5</f>
        <v>0</v>
      </c>
      <c r="DK14" s="372"/>
      <c r="DL14" s="372"/>
      <c r="DM14" s="372"/>
      <c r="DN14" s="372"/>
      <c r="DO14" s="372"/>
      <c r="DP14" s="372"/>
      <c r="DQ14" s="372"/>
      <c r="DR14" s="392" t="s">
        <v>157</v>
      </c>
      <c r="DS14" s="392"/>
      <c r="DT14" s="392"/>
      <c r="DU14" s="392"/>
      <c r="DV14" s="372">
        <f>①中学校名!F5</f>
        <v>0</v>
      </c>
      <c r="DW14" s="372"/>
      <c r="DX14" s="372"/>
      <c r="DY14" s="372"/>
      <c r="DZ14" s="372"/>
      <c r="EA14" s="372"/>
      <c r="EB14" s="372"/>
      <c r="EC14" s="372"/>
      <c r="ED14" s="392" t="s">
        <v>60</v>
      </c>
      <c r="EE14" s="392"/>
      <c r="EF14" s="392"/>
      <c r="EG14" s="393"/>
      <c r="EH14" s="38"/>
      <c r="EL14" s="384"/>
      <c r="EM14" s="384"/>
    </row>
    <row r="15" spans="2:143" ht="3.75" customHeight="1" x14ac:dyDescent="0.4">
      <c r="B15" s="405"/>
      <c r="C15" s="38"/>
      <c r="D15" s="23"/>
      <c r="CR15" s="343"/>
      <c r="CS15" s="343"/>
      <c r="CT15" s="343"/>
      <c r="CU15" s="343"/>
      <c r="CV15" s="343"/>
      <c r="CW15" s="343"/>
      <c r="CX15" s="372"/>
      <c r="CY15" s="372"/>
      <c r="CZ15" s="372"/>
      <c r="DA15" s="372"/>
      <c r="DB15" s="372"/>
      <c r="DC15" s="372"/>
      <c r="DD15" s="372"/>
      <c r="DE15" s="372"/>
      <c r="DF15" s="392"/>
      <c r="DG15" s="392"/>
      <c r="DH15" s="392"/>
      <c r="DI15" s="392"/>
      <c r="DJ15" s="372"/>
      <c r="DK15" s="372"/>
      <c r="DL15" s="372"/>
      <c r="DM15" s="372"/>
      <c r="DN15" s="372"/>
      <c r="DO15" s="372"/>
      <c r="DP15" s="372"/>
      <c r="DQ15" s="372"/>
      <c r="DR15" s="392"/>
      <c r="DS15" s="392"/>
      <c r="DT15" s="392"/>
      <c r="DU15" s="392"/>
      <c r="DV15" s="372"/>
      <c r="DW15" s="372"/>
      <c r="DX15" s="372"/>
      <c r="DY15" s="372"/>
      <c r="DZ15" s="372"/>
      <c r="EA15" s="372"/>
      <c r="EB15" s="372"/>
      <c r="EC15" s="372"/>
      <c r="ED15" s="392"/>
      <c r="EE15" s="392"/>
      <c r="EF15" s="392"/>
      <c r="EG15" s="393"/>
      <c r="EH15" s="38"/>
      <c r="EL15" s="385"/>
      <c r="EM15" s="385"/>
    </row>
    <row r="16" spans="2:143" ht="3.75" customHeight="1" thickBot="1" x14ac:dyDescent="0.45">
      <c r="B16" s="405"/>
      <c r="C16" s="38"/>
      <c r="D16" s="23"/>
      <c r="CR16" s="343"/>
      <c r="CS16" s="343"/>
      <c r="CT16" s="343"/>
      <c r="CU16" s="343"/>
      <c r="CV16" s="343"/>
      <c r="CW16" s="343"/>
      <c r="CX16" s="372"/>
      <c r="CY16" s="372"/>
      <c r="CZ16" s="372"/>
      <c r="DA16" s="372"/>
      <c r="DB16" s="372"/>
      <c r="DC16" s="372"/>
      <c r="DD16" s="372"/>
      <c r="DE16" s="372"/>
      <c r="DF16" s="392"/>
      <c r="DG16" s="392"/>
      <c r="DH16" s="392"/>
      <c r="DI16" s="392"/>
      <c r="DJ16" s="372"/>
      <c r="DK16" s="372"/>
      <c r="DL16" s="372"/>
      <c r="DM16" s="372"/>
      <c r="DN16" s="372"/>
      <c r="DO16" s="372"/>
      <c r="DP16" s="372"/>
      <c r="DQ16" s="372"/>
      <c r="DR16" s="392"/>
      <c r="DS16" s="392"/>
      <c r="DT16" s="392"/>
      <c r="DU16" s="392"/>
      <c r="DV16" s="372"/>
      <c r="DW16" s="372"/>
      <c r="DX16" s="372"/>
      <c r="DY16" s="372"/>
      <c r="DZ16" s="372"/>
      <c r="EA16" s="372"/>
      <c r="EB16" s="372"/>
      <c r="EC16" s="372"/>
      <c r="ED16" s="392"/>
      <c r="EE16" s="392"/>
      <c r="EF16" s="392"/>
      <c r="EG16" s="393"/>
      <c r="EH16" s="38"/>
      <c r="EL16" s="401" t="s">
        <v>158</v>
      </c>
      <c r="EM16" s="401" t="str">
        <f>EM11-EM6+1 &amp; "人分"</f>
        <v>0人分</v>
      </c>
    </row>
    <row r="17" spans="2:143" ht="3.75" customHeight="1" thickTop="1" thickBot="1" x14ac:dyDescent="0.45">
      <c r="B17" s="405"/>
      <c r="C17" s="38"/>
      <c r="D17" s="23"/>
      <c r="CR17" s="343"/>
      <c r="CS17" s="343"/>
      <c r="CT17" s="343"/>
      <c r="CU17" s="343"/>
      <c r="CV17" s="343"/>
      <c r="CW17" s="343"/>
      <c r="CX17" s="372"/>
      <c r="CY17" s="372"/>
      <c r="CZ17" s="372"/>
      <c r="DA17" s="372"/>
      <c r="DB17" s="372"/>
      <c r="DC17" s="372"/>
      <c r="DD17" s="372"/>
      <c r="DE17" s="372"/>
      <c r="DF17" s="392"/>
      <c r="DG17" s="392"/>
      <c r="DH17" s="392"/>
      <c r="DI17" s="392"/>
      <c r="DJ17" s="372"/>
      <c r="DK17" s="372"/>
      <c r="DL17" s="372"/>
      <c r="DM17" s="372"/>
      <c r="DN17" s="372"/>
      <c r="DO17" s="372"/>
      <c r="DP17" s="372"/>
      <c r="DQ17" s="372"/>
      <c r="DR17" s="392"/>
      <c r="DS17" s="392"/>
      <c r="DT17" s="392"/>
      <c r="DU17" s="392"/>
      <c r="DV17" s="372"/>
      <c r="DW17" s="372"/>
      <c r="DX17" s="372"/>
      <c r="DY17" s="372"/>
      <c r="DZ17" s="372"/>
      <c r="EA17" s="372"/>
      <c r="EB17" s="372"/>
      <c r="EC17" s="372"/>
      <c r="ED17" s="392"/>
      <c r="EE17" s="392"/>
      <c r="EF17" s="392"/>
      <c r="EG17" s="393"/>
      <c r="EH17" s="38"/>
      <c r="EL17" s="402"/>
      <c r="EM17" s="402"/>
    </row>
    <row r="18" spans="2:143" ht="3.75" customHeight="1" thickTop="1" thickBot="1" x14ac:dyDescent="0.45">
      <c r="B18" s="405"/>
      <c r="C18" s="38"/>
      <c r="D18" s="23"/>
      <c r="EG18" s="27"/>
      <c r="EH18" s="38"/>
      <c r="EL18" s="402"/>
      <c r="EM18" s="402"/>
    </row>
    <row r="19" spans="2:143" ht="3.75" customHeight="1" thickTop="1" thickBot="1" x14ac:dyDescent="0.45">
      <c r="B19" s="405"/>
      <c r="C19" s="38"/>
      <c r="D19" s="23"/>
      <c r="EG19" s="27"/>
      <c r="EH19" s="38"/>
      <c r="EL19" s="402"/>
      <c r="EM19" s="402"/>
    </row>
    <row r="20" spans="2:143" ht="3.75" customHeight="1" thickTop="1" x14ac:dyDescent="0.4">
      <c r="B20" s="405"/>
      <c r="C20" s="38"/>
      <c r="D20" s="23"/>
      <c r="E20" s="28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EG20" s="27"/>
      <c r="EH20" s="38"/>
      <c r="EL20" s="403"/>
      <c r="EM20" s="403"/>
    </row>
    <row r="21" spans="2:143" ht="3.75" customHeight="1" x14ac:dyDescent="0.4">
      <c r="B21" s="405"/>
      <c r="C21" s="38"/>
      <c r="D21" s="23"/>
      <c r="E21" s="28"/>
      <c r="F21" s="28"/>
      <c r="G21" s="29"/>
      <c r="H21" s="29"/>
      <c r="I21" s="29"/>
      <c r="J21" s="29"/>
      <c r="K21" s="29"/>
      <c r="L21" s="29"/>
      <c r="M21" s="394" t="s">
        <v>159</v>
      </c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4"/>
      <c r="AK21" s="394"/>
      <c r="AL21" s="394"/>
      <c r="AM21" s="394"/>
      <c r="AN21" s="394"/>
      <c r="AO21" s="394"/>
      <c r="AP21" s="394"/>
      <c r="AQ21" s="394"/>
      <c r="AR21" s="394"/>
      <c r="AS21" s="394"/>
      <c r="AT21" s="394"/>
      <c r="AU21" s="394"/>
      <c r="AV21" s="394"/>
      <c r="AW21" s="394"/>
      <c r="AX21" s="394"/>
      <c r="AY21" s="394"/>
      <c r="AZ21" s="394"/>
      <c r="BA21" s="394"/>
      <c r="BB21" s="394"/>
      <c r="BC21" s="394"/>
      <c r="BD21" s="394"/>
      <c r="BE21" s="394"/>
      <c r="BF21" s="394"/>
      <c r="BG21" s="394"/>
      <c r="BH21" s="394"/>
      <c r="BI21" s="394"/>
      <c r="BJ21" s="394"/>
      <c r="BK21" s="394"/>
      <c r="BL21" s="394"/>
      <c r="BM21" s="394"/>
      <c r="BN21" s="394"/>
      <c r="BO21" s="394"/>
      <c r="BP21" s="394"/>
      <c r="BQ21" s="394"/>
      <c r="BR21" s="394"/>
      <c r="BS21" s="394"/>
      <c r="BT21" s="394"/>
      <c r="BU21" s="394"/>
      <c r="BV21" s="394"/>
      <c r="BW21" s="394"/>
      <c r="BX21" s="394"/>
      <c r="BY21" s="394"/>
      <c r="BZ21" s="394"/>
      <c r="CA21" s="394"/>
      <c r="CB21" s="394"/>
      <c r="CC21" s="394"/>
      <c r="CD21" s="394"/>
      <c r="CE21" s="394"/>
      <c r="CF21" s="394"/>
      <c r="CG21" s="394"/>
      <c r="CH21" s="394"/>
      <c r="CI21" s="394"/>
      <c r="CJ21" s="394"/>
      <c r="CK21" s="394"/>
      <c r="CL21" s="394"/>
      <c r="CM21" s="394"/>
      <c r="CN21" s="394"/>
      <c r="CO21" s="394"/>
      <c r="CP21" s="394"/>
      <c r="CQ21" s="394"/>
      <c r="CR21" s="394"/>
      <c r="CS21" s="394"/>
      <c r="CT21" s="394"/>
      <c r="CU21" s="394"/>
      <c r="CV21" s="394"/>
      <c r="CW21" s="394"/>
      <c r="CX21" s="394"/>
      <c r="CY21" s="394"/>
      <c r="CZ21" s="394"/>
      <c r="DA21" s="394"/>
      <c r="DB21" s="394"/>
      <c r="DC21" s="394"/>
      <c r="DD21" s="394"/>
      <c r="DE21" s="394"/>
      <c r="DF21" s="394"/>
      <c r="DG21" s="394"/>
      <c r="DH21" s="394"/>
      <c r="DI21" s="394"/>
      <c r="DJ21" s="394"/>
      <c r="DK21" s="394"/>
      <c r="DL21" s="394"/>
      <c r="DM21" s="394"/>
      <c r="DN21" s="394"/>
      <c r="DO21" s="394"/>
      <c r="DP21" s="394"/>
      <c r="DQ21" s="394"/>
      <c r="DR21" s="394"/>
      <c r="DS21" s="394"/>
      <c r="DT21" s="394"/>
      <c r="DU21" s="394"/>
      <c r="EG21" s="27"/>
      <c r="EH21" s="38"/>
    </row>
    <row r="22" spans="2:143" ht="3.75" customHeight="1" x14ac:dyDescent="0.4">
      <c r="B22" s="405"/>
      <c r="C22" s="38"/>
      <c r="D22" s="23"/>
      <c r="E22" s="28"/>
      <c r="F22" s="28"/>
      <c r="G22" s="29"/>
      <c r="H22" s="29"/>
      <c r="I22" s="29"/>
      <c r="J22" s="29"/>
      <c r="K22" s="29"/>
      <c r="L22" s="29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394"/>
      <c r="AL22" s="394"/>
      <c r="AM22" s="394"/>
      <c r="AN22" s="394"/>
      <c r="AO22" s="394"/>
      <c r="AP22" s="394"/>
      <c r="AQ22" s="394"/>
      <c r="AR22" s="394"/>
      <c r="AS22" s="394"/>
      <c r="AT22" s="394"/>
      <c r="AU22" s="394"/>
      <c r="AV22" s="394"/>
      <c r="AW22" s="394"/>
      <c r="AX22" s="394"/>
      <c r="AY22" s="394"/>
      <c r="AZ22" s="394"/>
      <c r="BA22" s="394"/>
      <c r="BB22" s="394"/>
      <c r="BC22" s="394"/>
      <c r="BD22" s="394"/>
      <c r="BE22" s="394"/>
      <c r="BF22" s="394"/>
      <c r="BG22" s="394"/>
      <c r="BH22" s="394"/>
      <c r="BI22" s="394"/>
      <c r="BJ22" s="394"/>
      <c r="BK22" s="394"/>
      <c r="BL22" s="394"/>
      <c r="BM22" s="394"/>
      <c r="BN22" s="394"/>
      <c r="BO22" s="394"/>
      <c r="BP22" s="394"/>
      <c r="BQ22" s="394"/>
      <c r="BR22" s="394"/>
      <c r="BS22" s="394"/>
      <c r="BT22" s="394"/>
      <c r="BU22" s="394"/>
      <c r="BV22" s="394"/>
      <c r="BW22" s="394"/>
      <c r="BX22" s="394"/>
      <c r="BY22" s="394"/>
      <c r="BZ22" s="394"/>
      <c r="CA22" s="394"/>
      <c r="CB22" s="394"/>
      <c r="CC22" s="394"/>
      <c r="CD22" s="394"/>
      <c r="CE22" s="394"/>
      <c r="CF22" s="394"/>
      <c r="CG22" s="394"/>
      <c r="CH22" s="394"/>
      <c r="CI22" s="394"/>
      <c r="CJ22" s="394"/>
      <c r="CK22" s="394"/>
      <c r="CL22" s="394"/>
      <c r="CM22" s="394"/>
      <c r="CN22" s="394"/>
      <c r="CO22" s="394"/>
      <c r="CP22" s="394"/>
      <c r="CQ22" s="394"/>
      <c r="CR22" s="394"/>
      <c r="CS22" s="394"/>
      <c r="CT22" s="394"/>
      <c r="CU22" s="394"/>
      <c r="CV22" s="394"/>
      <c r="CW22" s="394"/>
      <c r="CX22" s="394"/>
      <c r="CY22" s="394"/>
      <c r="CZ22" s="394"/>
      <c r="DA22" s="394"/>
      <c r="DB22" s="394"/>
      <c r="DC22" s="394"/>
      <c r="DD22" s="394"/>
      <c r="DE22" s="394"/>
      <c r="DF22" s="394"/>
      <c r="DG22" s="394"/>
      <c r="DH22" s="394"/>
      <c r="DI22" s="394"/>
      <c r="DJ22" s="394"/>
      <c r="DK22" s="394"/>
      <c r="DL22" s="394"/>
      <c r="DM22" s="394"/>
      <c r="DN22" s="394"/>
      <c r="DO22" s="394"/>
      <c r="DP22" s="394"/>
      <c r="DQ22" s="394"/>
      <c r="DR22" s="394"/>
      <c r="DS22" s="394"/>
      <c r="DT22" s="394"/>
      <c r="DU22" s="394"/>
      <c r="EG22" s="27"/>
      <c r="EH22" s="38"/>
    </row>
    <row r="23" spans="2:143" ht="3.75" customHeight="1" x14ac:dyDescent="0.4">
      <c r="B23" s="405"/>
      <c r="C23" s="38"/>
      <c r="D23" s="23"/>
      <c r="E23" s="28"/>
      <c r="G23" s="29"/>
      <c r="H23" s="29"/>
      <c r="I23" s="29"/>
      <c r="J23" s="29"/>
      <c r="K23" s="29"/>
      <c r="L23" s="29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  <c r="BB23" s="394"/>
      <c r="BC23" s="394"/>
      <c r="BD23" s="394"/>
      <c r="BE23" s="394"/>
      <c r="BF23" s="394"/>
      <c r="BG23" s="394"/>
      <c r="BH23" s="394"/>
      <c r="BI23" s="394"/>
      <c r="BJ23" s="394"/>
      <c r="BK23" s="394"/>
      <c r="BL23" s="394"/>
      <c r="BM23" s="394"/>
      <c r="BN23" s="394"/>
      <c r="BO23" s="394"/>
      <c r="BP23" s="394"/>
      <c r="BQ23" s="394"/>
      <c r="BR23" s="394"/>
      <c r="BS23" s="394"/>
      <c r="BT23" s="394"/>
      <c r="BU23" s="394"/>
      <c r="BV23" s="394"/>
      <c r="BW23" s="394"/>
      <c r="BX23" s="394"/>
      <c r="BY23" s="394"/>
      <c r="BZ23" s="394"/>
      <c r="CA23" s="394"/>
      <c r="CB23" s="394"/>
      <c r="CC23" s="394"/>
      <c r="CD23" s="394"/>
      <c r="CE23" s="394"/>
      <c r="CF23" s="394"/>
      <c r="CG23" s="394"/>
      <c r="CH23" s="394"/>
      <c r="CI23" s="394"/>
      <c r="CJ23" s="394"/>
      <c r="CK23" s="394"/>
      <c r="CL23" s="394"/>
      <c r="CM23" s="394"/>
      <c r="CN23" s="394"/>
      <c r="CO23" s="394"/>
      <c r="CP23" s="394"/>
      <c r="CQ23" s="394"/>
      <c r="CR23" s="394"/>
      <c r="CS23" s="394"/>
      <c r="CT23" s="394"/>
      <c r="CU23" s="394"/>
      <c r="CV23" s="394"/>
      <c r="CW23" s="394"/>
      <c r="CX23" s="394"/>
      <c r="CY23" s="394"/>
      <c r="CZ23" s="394"/>
      <c r="DA23" s="394"/>
      <c r="DB23" s="394"/>
      <c r="DC23" s="394"/>
      <c r="DD23" s="394"/>
      <c r="DE23" s="394"/>
      <c r="DF23" s="394"/>
      <c r="DG23" s="394"/>
      <c r="DH23" s="394"/>
      <c r="DI23" s="394"/>
      <c r="DJ23" s="394"/>
      <c r="DK23" s="394"/>
      <c r="DL23" s="394"/>
      <c r="DM23" s="394"/>
      <c r="DN23" s="394"/>
      <c r="DO23" s="394"/>
      <c r="DP23" s="394"/>
      <c r="DQ23" s="394"/>
      <c r="DR23" s="394"/>
      <c r="DS23" s="394"/>
      <c r="DT23" s="394"/>
      <c r="DU23" s="394"/>
      <c r="EG23" s="27"/>
      <c r="EH23" s="38"/>
    </row>
    <row r="24" spans="2:143" ht="3.75" customHeight="1" x14ac:dyDescent="0.4">
      <c r="B24" s="405"/>
      <c r="C24" s="38"/>
      <c r="D24" s="23"/>
      <c r="E24" s="28"/>
      <c r="G24" s="29"/>
      <c r="H24" s="29"/>
      <c r="I24" s="29"/>
      <c r="J24" s="29"/>
      <c r="K24" s="29"/>
      <c r="L24" s="29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/>
      <c r="AG24" s="394"/>
      <c r="AH24" s="394"/>
      <c r="AI24" s="394"/>
      <c r="AJ24" s="394"/>
      <c r="AK24" s="394"/>
      <c r="AL24" s="394"/>
      <c r="AM24" s="394"/>
      <c r="AN24" s="394"/>
      <c r="AO24" s="394"/>
      <c r="AP24" s="394"/>
      <c r="AQ24" s="394"/>
      <c r="AR24" s="394"/>
      <c r="AS24" s="394"/>
      <c r="AT24" s="394"/>
      <c r="AU24" s="394"/>
      <c r="AV24" s="394"/>
      <c r="AW24" s="394"/>
      <c r="AX24" s="394"/>
      <c r="AY24" s="394"/>
      <c r="AZ24" s="394"/>
      <c r="BA24" s="394"/>
      <c r="BB24" s="394"/>
      <c r="BC24" s="394"/>
      <c r="BD24" s="394"/>
      <c r="BE24" s="394"/>
      <c r="BF24" s="394"/>
      <c r="BG24" s="394"/>
      <c r="BH24" s="394"/>
      <c r="BI24" s="394"/>
      <c r="BJ24" s="394"/>
      <c r="BK24" s="394"/>
      <c r="BL24" s="394"/>
      <c r="BM24" s="394"/>
      <c r="BN24" s="394"/>
      <c r="BO24" s="394"/>
      <c r="BP24" s="394"/>
      <c r="BQ24" s="394"/>
      <c r="BR24" s="394"/>
      <c r="BS24" s="394"/>
      <c r="BT24" s="394"/>
      <c r="BU24" s="394"/>
      <c r="BV24" s="394"/>
      <c r="BW24" s="394"/>
      <c r="BX24" s="394"/>
      <c r="BY24" s="394"/>
      <c r="BZ24" s="394"/>
      <c r="CA24" s="394"/>
      <c r="CB24" s="394"/>
      <c r="CC24" s="394"/>
      <c r="CD24" s="394"/>
      <c r="CE24" s="394"/>
      <c r="CF24" s="394"/>
      <c r="CG24" s="394"/>
      <c r="CH24" s="394"/>
      <c r="CI24" s="394"/>
      <c r="CJ24" s="394"/>
      <c r="CK24" s="394"/>
      <c r="CL24" s="394"/>
      <c r="CM24" s="394"/>
      <c r="CN24" s="394"/>
      <c r="CO24" s="394"/>
      <c r="CP24" s="394"/>
      <c r="CQ24" s="394"/>
      <c r="CR24" s="394"/>
      <c r="CS24" s="394"/>
      <c r="CT24" s="394"/>
      <c r="CU24" s="394"/>
      <c r="CV24" s="394"/>
      <c r="CW24" s="394"/>
      <c r="CX24" s="394"/>
      <c r="CY24" s="394"/>
      <c r="CZ24" s="394"/>
      <c r="DA24" s="394"/>
      <c r="DB24" s="394"/>
      <c r="DC24" s="394"/>
      <c r="DD24" s="394"/>
      <c r="DE24" s="394"/>
      <c r="DF24" s="394"/>
      <c r="DG24" s="394"/>
      <c r="DH24" s="394"/>
      <c r="DI24" s="394"/>
      <c r="DJ24" s="394"/>
      <c r="DK24" s="394"/>
      <c r="DL24" s="394"/>
      <c r="DM24" s="394"/>
      <c r="DN24" s="394"/>
      <c r="DO24" s="394"/>
      <c r="DP24" s="394"/>
      <c r="DQ24" s="394"/>
      <c r="DR24" s="394"/>
      <c r="DS24" s="394"/>
      <c r="DT24" s="394"/>
      <c r="DU24" s="394"/>
      <c r="EG24" s="27"/>
      <c r="EH24" s="38"/>
    </row>
    <row r="25" spans="2:143" ht="3.75" customHeight="1" x14ac:dyDescent="0.4">
      <c r="B25" s="405"/>
      <c r="C25" s="38"/>
      <c r="D25" s="23"/>
      <c r="E25" s="28"/>
      <c r="G25" s="29"/>
      <c r="H25" s="29"/>
      <c r="I25" s="29"/>
      <c r="J25" s="29"/>
      <c r="K25" s="29"/>
      <c r="L25" s="29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  <c r="AL25" s="394"/>
      <c r="AM25" s="394"/>
      <c r="AN25" s="394"/>
      <c r="AO25" s="394"/>
      <c r="AP25" s="394"/>
      <c r="AQ25" s="394"/>
      <c r="AR25" s="394"/>
      <c r="AS25" s="394"/>
      <c r="AT25" s="394"/>
      <c r="AU25" s="394"/>
      <c r="AV25" s="394"/>
      <c r="AW25" s="394"/>
      <c r="AX25" s="394"/>
      <c r="AY25" s="394"/>
      <c r="AZ25" s="394"/>
      <c r="BA25" s="394"/>
      <c r="BB25" s="394"/>
      <c r="BC25" s="394"/>
      <c r="BD25" s="394"/>
      <c r="BE25" s="394"/>
      <c r="BF25" s="394"/>
      <c r="BG25" s="394"/>
      <c r="BH25" s="394"/>
      <c r="BI25" s="394"/>
      <c r="BJ25" s="394"/>
      <c r="BK25" s="394"/>
      <c r="BL25" s="394"/>
      <c r="BM25" s="394"/>
      <c r="BN25" s="394"/>
      <c r="BO25" s="394"/>
      <c r="BP25" s="394"/>
      <c r="BQ25" s="394"/>
      <c r="BR25" s="394"/>
      <c r="BS25" s="394"/>
      <c r="BT25" s="394"/>
      <c r="BU25" s="394"/>
      <c r="BV25" s="394"/>
      <c r="BW25" s="394"/>
      <c r="BX25" s="394"/>
      <c r="BY25" s="394"/>
      <c r="BZ25" s="394"/>
      <c r="CA25" s="394"/>
      <c r="CB25" s="394"/>
      <c r="CC25" s="394"/>
      <c r="CD25" s="394"/>
      <c r="CE25" s="394"/>
      <c r="CF25" s="394"/>
      <c r="CG25" s="394"/>
      <c r="CH25" s="394"/>
      <c r="CI25" s="394"/>
      <c r="CJ25" s="394"/>
      <c r="CK25" s="394"/>
      <c r="CL25" s="394"/>
      <c r="CM25" s="394"/>
      <c r="CN25" s="394"/>
      <c r="CO25" s="394"/>
      <c r="CP25" s="394"/>
      <c r="CQ25" s="394"/>
      <c r="CR25" s="394"/>
      <c r="CS25" s="394"/>
      <c r="CT25" s="394"/>
      <c r="CU25" s="394"/>
      <c r="CV25" s="394"/>
      <c r="CW25" s="394"/>
      <c r="CX25" s="394"/>
      <c r="CY25" s="394"/>
      <c r="CZ25" s="394"/>
      <c r="DA25" s="394"/>
      <c r="DB25" s="394"/>
      <c r="DC25" s="394"/>
      <c r="DD25" s="394"/>
      <c r="DE25" s="394"/>
      <c r="DF25" s="394"/>
      <c r="DG25" s="394"/>
      <c r="DH25" s="394"/>
      <c r="DI25" s="394"/>
      <c r="DJ25" s="394"/>
      <c r="DK25" s="394"/>
      <c r="DL25" s="394"/>
      <c r="DM25" s="394"/>
      <c r="DN25" s="394"/>
      <c r="DO25" s="394"/>
      <c r="DP25" s="394"/>
      <c r="DQ25" s="394"/>
      <c r="DR25" s="394"/>
      <c r="DS25" s="394"/>
      <c r="DT25" s="394"/>
      <c r="DU25" s="394"/>
      <c r="EG25" s="27"/>
      <c r="EH25" s="38"/>
    </row>
    <row r="26" spans="2:143" ht="3.75" customHeight="1" x14ac:dyDescent="0.4">
      <c r="B26" s="405"/>
      <c r="C26" s="38"/>
      <c r="D26" s="23"/>
      <c r="E26" s="28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4"/>
      <c r="BG26" s="394"/>
      <c r="BH26" s="394"/>
      <c r="BI26" s="394"/>
      <c r="BJ26" s="394"/>
      <c r="BK26" s="394"/>
      <c r="BL26" s="394"/>
      <c r="BM26" s="394"/>
      <c r="BN26" s="394"/>
      <c r="BO26" s="394"/>
      <c r="BP26" s="394"/>
      <c r="BQ26" s="394"/>
      <c r="BR26" s="394"/>
      <c r="BS26" s="394"/>
      <c r="BT26" s="394"/>
      <c r="BU26" s="394"/>
      <c r="BV26" s="394"/>
      <c r="BW26" s="394"/>
      <c r="BX26" s="394"/>
      <c r="BY26" s="394"/>
      <c r="BZ26" s="394"/>
      <c r="CA26" s="394"/>
      <c r="CB26" s="394"/>
      <c r="CC26" s="394"/>
      <c r="CD26" s="394"/>
      <c r="CE26" s="394"/>
      <c r="CF26" s="394"/>
      <c r="CG26" s="394"/>
      <c r="CH26" s="394"/>
      <c r="CI26" s="394"/>
      <c r="CJ26" s="394"/>
      <c r="CK26" s="394"/>
      <c r="CL26" s="394"/>
      <c r="CM26" s="394"/>
      <c r="CN26" s="394"/>
      <c r="CO26" s="394"/>
      <c r="CP26" s="394"/>
      <c r="CQ26" s="394"/>
      <c r="CR26" s="394"/>
      <c r="CS26" s="394"/>
      <c r="CT26" s="394"/>
      <c r="CU26" s="394"/>
      <c r="CV26" s="394"/>
      <c r="CW26" s="394"/>
      <c r="CX26" s="394"/>
      <c r="CY26" s="394"/>
      <c r="CZ26" s="394"/>
      <c r="DA26" s="394"/>
      <c r="DB26" s="394"/>
      <c r="DC26" s="394"/>
      <c r="DD26" s="394"/>
      <c r="DE26" s="394"/>
      <c r="DF26" s="394"/>
      <c r="DG26" s="394"/>
      <c r="DH26" s="394"/>
      <c r="DI26" s="394"/>
      <c r="DJ26" s="394"/>
      <c r="DK26" s="394"/>
      <c r="DL26" s="394"/>
      <c r="DM26" s="394"/>
      <c r="DN26" s="394"/>
      <c r="DO26" s="394"/>
      <c r="DP26" s="394"/>
      <c r="DQ26" s="394"/>
      <c r="DR26" s="394"/>
      <c r="DS26" s="394"/>
      <c r="DT26" s="394"/>
      <c r="DU26" s="394"/>
      <c r="EG26" s="27"/>
      <c r="EH26" s="38"/>
    </row>
    <row r="27" spans="2:143" ht="3.75" customHeight="1" x14ac:dyDescent="0.4">
      <c r="B27" s="405"/>
      <c r="C27" s="38"/>
      <c r="D27" s="23"/>
      <c r="E27" s="28"/>
      <c r="EG27" s="27"/>
      <c r="EH27" s="38"/>
    </row>
    <row r="28" spans="2:143" ht="3.75" customHeight="1" x14ac:dyDescent="0.4">
      <c r="B28" s="405"/>
      <c r="C28" s="38"/>
      <c r="D28" s="23"/>
      <c r="E28" s="30"/>
      <c r="F28" s="30"/>
      <c r="G28" s="30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EG28" s="27"/>
      <c r="EH28" s="38"/>
      <c r="EL28"/>
      <c r="EM28"/>
    </row>
    <row r="29" spans="2:143" ht="3.75" customHeight="1" x14ac:dyDescent="0.4">
      <c r="B29" s="405"/>
      <c r="C29" s="38"/>
      <c r="D29" s="23"/>
      <c r="E29" s="30"/>
      <c r="F29" s="30"/>
      <c r="G29" s="30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EG29" s="27"/>
      <c r="EH29" s="38"/>
      <c r="EL29"/>
      <c r="EM29"/>
    </row>
    <row r="30" spans="2:143" ht="3.75" customHeight="1" x14ac:dyDescent="0.4">
      <c r="B30" s="405"/>
      <c r="C30" s="38"/>
      <c r="D30" s="23"/>
      <c r="E30" s="30"/>
      <c r="F30" s="30"/>
      <c r="G30" s="30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EG30" s="27"/>
      <c r="EH30" s="38"/>
      <c r="EL30"/>
      <c r="EM30"/>
    </row>
    <row r="31" spans="2:143" ht="3.75" customHeight="1" x14ac:dyDescent="0.4">
      <c r="B31" s="405"/>
      <c r="C31" s="38"/>
      <c r="D31" s="23"/>
      <c r="E31" s="30"/>
      <c r="F31" s="30"/>
      <c r="G31" s="30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EG31" s="27"/>
      <c r="EH31" s="38"/>
      <c r="EL31"/>
      <c r="EM31"/>
    </row>
    <row r="32" spans="2:143" ht="3.75" customHeight="1" x14ac:dyDescent="0.4">
      <c r="B32" s="405"/>
      <c r="C32" s="38"/>
      <c r="D32" s="23"/>
      <c r="E32" s="30"/>
      <c r="F32" s="30"/>
      <c r="G32" s="30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EG32" s="27"/>
      <c r="EH32" s="38"/>
      <c r="EL32"/>
      <c r="EM32"/>
    </row>
    <row r="33" spans="2:143" ht="3.75" customHeight="1" x14ac:dyDescent="0.4">
      <c r="B33" s="405"/>
      <c r="C33" s="38"/>
      <c r="D33" s="23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EG33" s="27"/>
      <c r="EH33" s="38"/>
      <c r="EL33"/>
      <c r="EM33"/>
    </row>
    <row r="34" spans="2:143" ht="3.75" customHeight="1" x14ac:dyDescent="0.4">
      <c r="B34" s="405"/>
      <c r="C34" s="38"/>
      <c r="D34" s="23"/>
      <c r="CB34" s="373">
        <f>①中学校名!D9</f>
        <v>0</v>
      </c>
      <c r="CC34" s="373"/>
      <c r="CD34" s="373"/>
      <c r="CE34" s="373"/>
      <c r="CF34" s="373"/>
      <c r="CG34" s="373"/>
      <c r="CH34" s="373"/>
      <c r="CI34" s="373"/>
      <c r="CJ34" s="373"/>
      <c r="CK34" s="373"/>
      <c r="CL34" s="373"/>
      <c r="CM34" s="373"/>
      <c r="CN34" s="373"/>
      <c r="CO34" s="373"/>
      <c r="CP34" s="373"/>
      <c r="CQ34" s="373"/>
      <c r="CR34" s="373"/>
      <c r="CS34" s="373"/>
      <c r="CT34" s="373"/>
      <c r="CU34" s="373"/>
      <c r="CV34" s="373"/>
      <c r="CW34" s="373"/>
      <c r="CX34" s="373"/>
      <c r="CY34" s="373"/>
      <c r="CZ34" s="373"/>
      <c r="DA34" s="373"/>
      <c r="DB34" s="373"/>
      <c r="DC34" s="373"/>
      <c r="DD34" s="373"/>
      <c r="DE34" s="373"/>
      <c r="DF34" s="373"/>
      <c r="DG34" s="373"/>
      <c r="DH34" s="373"/>
      <c r="DI34" s="373"/>
      <c r="DJ34" s="373"/>
      <c r="DK34" s="373"/>
      <c r="DL34" s="373"/>
      <c r="DM34" s="373"/>
      <c r="DN34" s="373"/>
      <c r="DO34" s="373"/>
      <c r="DP34" s="373"/>
      <c r="DQ34" s="373"/>
      <c r="DR34" s="32"/>
      <c r="DW34" s="32"/>
      <c r="DX34" s="32"/>
      <c r="DY34" s="32"/>
      <c r="DZ34" s="32"/>
      <c r="EA34" s="32"/>
      <c r="EB34" s="32"/>
      <c r="EC34" s="32"/>
      <c r="EG34" s="27"/>
      <c r="EH34" s="38"/>
      <c r="EL34"/>
      <c r="EM34"/>
    </row>
    <row r="35" spans="2:143" ht="3.75" customHeight="1" x14ac:dyDescent="0.4">
      <c r="B35" s="405"/>
      <c r="C35" s="38"/>
      <c r="D35" s="23"/>
      <c r="AK35" s="374" t="str">
        <f>IF(OR(①中学校名!D13=①中学校名!J12,①中学校名!D13=①中学校名!J14),①中学校名!L12,①中学校名!L13)</f>
        <v>中学校名</v>
      </c>
      <c r="AL35" s="374"/>
      <c r="AM35" s="374"/>
      <c r="AN35" s="374"/>
      <c r="AO35" s="374"/>
      <c r="AP35" s="374"/>
      <c r="AQ35" s="374"/>
      <c r="AR35" s="374"/>
      <c r="AS35" s="374"/>
      <c r="AT35" s="374"/>
      <c r="AU35" s="374"/>
      <c r="AV35" s="374"/>
      <c r="AW35" s="374"/>
      <c r="AX35" s="374"/>
      <c r="AY35" s="374"/>
      <c r="AZ35" s="374"/>
      <c r="BA35" s="374"/>
      <c r="BB35" s="374"/>
      <c r="BC35" s="374"/>
      <c r="BD35" s="374"/>
      <c r="BE35" s="374"/>
      <c r="BF35" s="374"/>
      <c r="BG35" s="374"/>
      <c r="BH35" s="374"/>
      <c r="BI35" s="374"/>
      <c r="BJ35" s="374"/>
      <c r="BK35" s="374"/>
      <c r="BL35" s="374"/>
      <c r="BM35" s="374"/>
      <c r="BN35" s="374"/>
      <c r="BO35" s="374"/>
      <c r="BP35" s="374"/>
      <c r="BQ35" s="374"/>
      <c r="BR35" s="374"/>
      <c r="BS35" s="374"/>
      <c r="BT35" s="374"/>
      <c r="BU35" s="374"/>
      <c r="BV35" s="374"/>
      <c r="BW35" s="374"/>
      <c r="BX35" s="374"/>
      <c r="BY35" s="374"/>
      <c r="BZ35" s="374"/>
      <c r="CA35" s="374"/>
      <c r="CB35" s="373"/>
      <c r="CC35" s="373"/>
      <c r="CD35" s="373"/>
      <c r="CE35" s="373"/>
      <c r="CF35" s="373"/>
      <c r="CG35" s="373"/>
      <c r="CH35" s="373"/>
      <c r="CI35" s="373"/>
      <c r="CJ35" s="373"/>
      <c r="CK35" s="373"/>
      <c r="CL35" s="373"/>
      <c r="CM35" s="373"/>
      <c r="CN35" s="373"/>
      <c r="CO35" s="373"/>
      <c r="CP35" s="373"/>
      <c r="CQ35" s="373"/>
      <c r="CR35" s="373"/>
      <c r="CS35" s="373"/>
      <c r="CT35" s="373"/>
      <c r="CU35" s="373"/>
      <c r="CV35" s="373"/>
      <c r="CW35" s="373"/>
      <c r="CX35" s="373"/>
      <c r="CY35" s="373"/>
      <c r="CZ35" s="373"/>
      <c r="DA35" s="373"/>
      <c r="DB35" s="373"/>
      <c r="DC35" s="373"/>
      <c r="DD35" s="373"/>
      <c r="DE35" s="373"/>
      <c r="DF35" s="373"/>
      <c r="DG35" s="373"/>
      <c r="DH35" s="373"/>
      <c r="DI35" s="373"/>
      <c r="DJ35" s="373"/>
      <c r="DK35" s="373"/>
      <c r="DL35" s="373"/>
      <c r="DM35" s="373"/>
      <c r="DN35" s="373"/>
      <c r="DO35" s="373"/>
      <c r="DP35" s="373"/>
      <c r="DQ35" s="373"/>
      <c r="DR35" s="32"/>
      <c r="EC35" s="32"/>
      <c r="EG35" s="27"/>
      <c r="EH35" s="38"/>
      <c r="EL35"/>
      <c r="EM35"/>
    </row>
    <row r="36" spans="2:143" ht="3.75" customHeight="1" x14ac:dyDescent="0.4">
      <c r="B36" s="405"/>
      <c r="C36" s="38"/>
      <c r="D36" s="23"/>
      <c r="AK36" s="374"/>
      <c r="AL36" s="374"/>
      <c r="AM36" s="374"/>
      <c r="AN36" s="374"/>
      <c r="AO36" s="374"/>
      <c r="AP36" s="374"/>
      <c r="AQ36" s="374"/>
      <c r="AR36" s="374"/>
      <c r="AS36" s="374"/>
      <c r="AT36" s="374"/>
      <c r="AU36" s="374"/>
      <c r="AV36" s="374"/>
      <c r="AW36" s="374"/>
      <c r="AX36" s="374"/>
      <c r="AY36" s="374"/>
      <c r="AZ36" s="374"/>
      <c r="BA36" s="374"/>
      <c r="BB36" s="374"/>
      <c r="BC36" s="374"/>
      <c r="BD36" s="374"/>
      <c r="BE36" s="374"/>
      <c r="BF36" s="374"/>
      <c r="BG36" s="374"/>
      <c r="BH36" s="374"/>
      <c r="BI36" s="374"/>
      <c r="BJ36" s="374"/>
      <c r="BK36" s="374"/>
      <c r="BL36" s="374"/>
      <c r="BM36" s="374"/>
      <c r="BN36" s="374"/>
      <c r="BO36" s="374"/>
      <c r="BP36" s="374"/>
      <c r="BQ36" s="374"/>
      <c r="BR36" s="374"/>
      <c r="BS36" s="374"/>
      <c r="BT36" s="374"/>
      <c r="BU36" s="374"/>
      <c r="BV36" s="374"/>
      <c r="BW36" s="374"/>
      <c r="BX36" s="374"/>
      <c r="BY36" s="374"/>
      <c r="BZ36" s="374"/>
      <c r="CA36" s="374"/>
      <c r="CB36" s="373"/>
      <c r="CC36" s="373"/>
      <c r="CD36" s="373"/>
      <c r="CE36" s="373"/>
      <c r="CF36" s="373"/>
      <c r="CG36" s="373"/>
      <c r="CH36" s="373"/>
      <c r="CI36" s="373"/>
      <c r="CJ36" s="373"/>
      <c r="CK36" s="373"/>
      <c r="CL36" s="373"/>
      <c r="CM36" s="373"/>
      <c r="CN36" s="373"/>
      <c r="CO36" s="373"/>
      <c r="CP36" s="373"/>
      <c r="CQ36" s="373"/>
      <c r="CR36" s="373"/>
      <c r="CS36" s="373"/>
      <c r="CT36" s="373"/>
      <c r="CU36" s="373"/>
      <c r="CV36" s="373"/>
      <c r="CW36" s="373"/>
      <c r="CX36" s="373"/>
      <c r="CY36" s="373"/>
      <c r="CZ36" s="373"/>
      <c r="DA36" s="373"/>
      <c r="DB36" s="373"/>
      <c r="DC36" s="373"/>
      <c r="DD36" s="373"/>
      <c r="DE36" s="373"/>
      <c r="DF36" s="373"/>
      <c r="DG36" s="373"/>
      <c r="DH36" s="373"/>
      <c r="DI36" s="373"/>
      <c r="DJ36" s="373"/>
      <c r="DK36" s="373"/>
      <c r="DL36" s="373"/>
      <c r="DM36" s="373"/>
      <c r="DN36" s="373"/>
      <c r="DO36" s="373"/>
      <c r="DP36" s="373"/>
      <c r="DQ36" s="373"/>
      <c r="DR36" s="32"/>
      <c r="EC36" s="32"/>
      <c r="EG36" s="27"/>
      <c r="EH36" s="38"/>
      <c r="EL36"/>
      <c r="EM36"/>
    </row>
    <row r="37" spans="2:143" ht="3.75" customHeight="1" x14ac:dyDescent="0.4">
      <c r="B37" s="405"/>
      <c r="C37" s="38"/>
      <c r="D37" s="23"/>
      <c r="AK37" s="374"/>
      <c r="AL37" s="374"/>
      <c r="AM37" s="374"/>
      <c r="AN37" s="374"/>
      <c r="AO37" s="374"/>
      <c r="AP37" s="374"/>
      <c r="AQ37" s="374"/>
      <c r="AR37" s="374"/>
      <c r="AS37" s="374"/>
      <c r="AT37" s="374"/>
      <c r="AU37" s="374"/>
      <c r="AV37" s="374"/>
      <c r="AW37" s="374"/>
      <c r="AX37" s="374"/>
      <c r="AY37" s="374"/>
      <c r="AZ37" s="374"/>
      <c r="BA37" s="374"/>
      <c r="BB37" s="374"/>
      <c r="BC37" s="374"/>
      <c r="BD37" s="374"/>
      <c r="BE37" s="374"/>
      <c r="BF37" s="374"/>
      <c r="BG37" s="374"/>
      <c r="BH37" s="374"/>
      <c r="BI37" s="374"/>
      <c r="BJ37" s="374"/>
      <c r="BK37" s="374"/>
      <c r="BL37" s="374"/>
      <c r="BM37" s="374"/>
      <c r="BN37" s="374"/>
      <c r="BO37" s="374"/>
      <c r="BP37" s="374"/>
      <c r="BQ37" s="374"/>
      <c r="BR37" s="374"/>
      <c r="BS37" s="374"/>
      <c r="BT37" s="374"/>
      <c r="BU37" s="374"/>
      <c r="BV37" s="374"/>
      <c r="BW37" s="374"/>
      <c r="BX37" s="374"/>
      <c r="BY37" s="374"/>
      <c r="BZ37" s="374"/>
      <c r="CA37" s="374"/>
      <c r="CB37" s="373"/>
      <c r="CC37" s="373"/>
      <c r="CD37" s="373"/>
      <c r="CE37" s="373"/>
      <c r="CF37" s="373"/>
      <c r="CG37" s="373"/>
      <c r="CH37" s="373"/>
      <c r="CI37" s="373"/>
      <c r="CJ37" s="373"/>
      <c r="CK37" s="373"/>
      <c r="CL37" s="373"/>
      <c r="CM37" s="373"/>
      <c r="CN37" s="373"/>
      <c r="CO37" s="373"/>
      <c r="CP37" s="373"/>
      <c r="CQ37" s="373"/>
      <c r="CR37" s="373"/>
      <c r="CS37" s="373"/>
      <c r="CT37" s="373"/>
      <c r="CU37" s="373"/>
      <c r="CV37" s="373"/>
      <c r="CW37" s="373"/>
      <c r="CX37" s="373"/>
      <c r="CY37" s="373"/>
      <c r="CZ37" s="373"/>
      <c r="DA37" s="373"/>
      <c r="DB37" s="373"/>
      <c r="DC37" s="373"/>
      <c r="DD37" s="373"/>
      <c r="DE37" s="373"/>
      <c r="DF37" s="373"/>
      <c r="DG37" s="373"/>
      <c r="DH37" s="373"/>
      <c r="DI37" s="373"/>
      <c r="DJ37" s="373"/>
      <c r="DK37" s="373"/>
      <c r="DL37" s="373"/>
      <c r="DM37" s="373"/>
      <c r="DN37" s="373"/>
      <c r="DO37" s="373"/>
      <c r="DP37" s="373"/>
      <c r="DQ37" s="373"/>
      <c r="EC37" s="32"/>
      <c r="EG37" s="27"/>
      <c r="EH37" s="38"/>
      <c r="EL37"/>
      <c r="EM37"/>
    </row>
    <row r="38" spans="2:143" ht="3.75" customHeight="1" x14ac:dyDescent="0.4">
      <c r="B38" s="405"/>
      <c r="C38" s="38"/>
      <c r="D38" s="23"/>
      <c r="AK38" s="374"/>
      <c r="AL38" s="374"/>
      <c r="AM38" s="374"/>
      <c r="AN38" s="374"/>
      <c r="AO38" s="374"/>
      <c r="AP38" s="374"/>
      <c r="AQ38" s="374"/>
      <c r="AR38" s="374"/>
      <c r="AS38" s="374"/>
      <c r="AT38" s="374"/>
      <c r="AU38" s="374"/>
      <c r="AV38" s="374"/>
      <c r="AW38" s="374"/>
      <c r="AX38" s="374"/>
      <c r="AY38" s="374"/>
      <c r="AZ38" s="374"/>
      <c r="BA38" s="374"/>
      <c r="BB38" s="374"/>
      <c r="BC38" s="374"/>
      <c r="BD38" s="374"/>
      <c r="BE38" s="374"/>
      <c r="BF38" s="374"/>
      <c r="BG38" s="374"/>
      <c r="BH38" s="374"/>
      <c r="BI38" s="374"/>
      <c r="BJ38" s="374"/>
      <c r="BK38" s="374"/>
      <c r="BL38" s="374"/>
      <c r="BM38" s="374"/>
      <c r="BN38" s="374"/>
      <c r="BO38" s="374"/>
      <c r="BP38" s="374"/>
      <c r="BQ38" s="374"/>
      <c r="BR38" s="374"/>
      <c r="BS38" s="374"/>
      <c r="BT38" s="374"/>
      <c r="BU38" s="374"/>
      <c r="BV38" s="374"/>
      <c r="BW38" s="374"/>
      <c r="BX38" s="374"/>
      <c r="BY38" s="374"/>
      <c r="BZ38" s="374"/>
      <c r="CA38" s="374"/>
      <c r="CB38" s="373"/>
      <c r="CC38" s="373"/>
      <c r="CD38" s="373"/>
      <c r="CE38" s="373"/>
      <c r="CF38" s="373"/>
      <c r="CG38" s="373"/>
      <c r="CH38" s="373"/>
      <c r="CI38" s="373"/>
      <c r="CJ38" s="373"/>
      <c r="CK38" s="373"/>
      <c r="CL38" s="373"/>
      <c r="CM38" s="373"/>
      <c r="CN38" s="373"/>
      <c r="CO38" s="373"/>
      <c r="CP38" s="373"/>
      <c r="CQ38" s="373"/>
      <c r="CR38" s="373"/>
      <c r="CS38" s="373"/>
      <c r="CT38" s="373"/>
      <c r="CU38" s="373"/>
      <c r="CV38" s="373"/>
      <c r="CW38" s="373"/>
      <c r="CX38" s="373"/>
      <c r="CY38" s="373"/>
      <c r="CZ38" s="373"/>
      <c r="DA38" s="373"/>
      <c r="DB38" s="373"/>
      <c r="DC38" s="373"/>
      <c r="DD38" s="373"/>
      <c r="DE38" s="373"/>
      <c r="DF38" s="373"/>
      <c r="DG38" s="373"/>
      <c r="DH38" s="373"/>
      <c r="DI38" s="373"/>
      <c r="DJ38" s="373"/>
      <c r="DK38" s="373"/>
      <c r="DL38" s="373"/>
      <c r="DM38" s="373"/>
      <c r="DN38" s="373"/>
      <c r="DO38" s="373"/>
      <c r="DP38" s="373"/>
      <c r="DQ38" s="373"/>
      <c r="EC38" s="32"/>
      <c r="EG38" s="27"/>
      <c r="EH38" s="38"/>
      <c r="EL38"/>
      <c r="EM38"/>
    </row>
    <row r="39" spans="2:143" ht="3.75" customHeight="1" x14ac:dyDescent="0.4">
      <c r="B39" s="405"/>
      <c r="C39" s="38"/>
      <c r="D39" s="23"/>
      <c r="CB39" s="373"/>
      <c r="CC39" s="373"/>
      <c r="CD39" s="373"/>
      <c r="CE39" s="373"/>
      <c r="CF39" s="373"/>
      <c r="CG39" s="373"/>
      <c r="CH39" s="373"/>
      <c r="CI39" s="373"/>
      <c r="CJ39" s="373"/>
      <c r="CK39" s="373"/>
      <c r="CL39" s="373"/>
      <c r="CM39" s="373"/>
      <c r="CN39" s="373"/>
      <c r="CO39" s="373"/>
      <c r="CP39" s="373"/>
      <c r="CQ39" s="373"/>
      <c r="CR39" s="373"/>
      <c r="CS39" s="373"/>
      <c r="CT39" s="373"/>
      <c r="CU39" s="373"/>
      <c r="CV39" s="373"/>
      <c r="CW39" s="373"/>
      <c r="CX39" s="373"/>
      <c r="CY39" s="373"/>
      <c r="CZ39" s="373"/>
      <c r="DA39" s="373"/>
      <c r="DB39" s="373"/>
      <c r="DC39" s="373"/>
      <c r="DD39" s="373"/>
      <c r="DE39" s="373"/>
      <c r="DF39" s="373"/>
      <c r="DG39" s="373"/>
      <c r="DH39" s="373"/>
      <c r="DI39" s="373"/>
      <c r="DJ39" s="373"/>
      <c r="DK39" s="373"/>
      <c r="DL39" s="373"/>
      <c r="DM39" s="373"/>
      <c r="DN39" s="373"/>
      <c r="DO39" s="373"/>
      <c r="DP39" s="373"/>
      <c r="DQ39" s="373"/>
      <c r="EC39" s="32"/>
      <c r="EG39" s="27"/>
      <c r="EH39" s="38"/>
      <c r="EL39"/>
      <c r="EM39"/>
    </row>
    <row r="40" spans="2:143" ht="3.75" customHeight="1" x14ac:dyDescent="0.4">
      <c r="B40" s="405"/>
      <c r="C40" s="38"/>
      <c r="D40" s="23"/>
      <c r="CB40" s="373">
        <f>①中学校名!D17</f>
        <v>0</v>
      </c>
      <c r="CC40" s="373"/>
      <c r="CD40" s="373"/>
      <c r="CE40" s="373"/>
      <c r="CF40" s="373"/>
      <c r="CG40" s="373"/>
      <c r="CH40" s="373"/>
      <c r="CI40" s="373"/>
      <c r="CJ40" s="373"/>
      <c r="CK40" s="373"/>
      <c r="CL40" s="373"/>
      <c r="CM40" s="373"/>
      <c r="CN40" s="373"/>
      <c r="CO40" s="373"/>
      <c r="CP40" s="373"/>
      <c r="CQ40" s="373"/>
      <c r="CR40" s="373"/>
      <c r="CS40" s="373"/>
      <c r="CT40" s="373"/>
      <c r="CU40" s="373"/>
      <c r="CV40" s="373"/>
      <c r="CW40" s="373"/>
      <c r="CX40" s="373"/>
      <c r="CY40" s="373"/>
      <c r="CZ40" s="373"/>
      <c r="DA40" s="373"/>
      <c r="DB40" s="373"/>
      <c r="DC40" s="373"/>
      <c r="DD40" s="373"/>
      <c r="DE40" s="373"/>
      <c r="DF40" s="373"/>
      <c r="DG40" s="373"/>
      <c r="DH40" s="373"/>
      <c r="DI40" s="373"/>
      <c r="DJ40" s="373"/>
      <c r="DK40" s="373"/>
      <c r="DL40" s="373"/>
      <c r="DM40" s="373"/>
      <c r="DN40" s="373"/>
      <c r="DO40" s="373"/>
      <c r="DP40" s="373"/>
      <c r="DQ40" s="373"/>
      <c r="EC40" s="32"/>
      <c r="EG40" s="27"/>
      <c r="EH40" s="38"/>
      <c r="EL40"/>
      <c r="EM40"/>
    </row>
    <row r="41" spans="2:143" ht="3.75" customHeight="1" x14ac:dyDescent="0.4">
      <c r="B41" s="405"/>
      <c r="C41" s="38"/>
      <c r="D41" s="23"/>
      <c r="BL41" s="374" t="s">
        <v>160</v>
      </c>
      <c r="BM41" s="374"/>
      <c r="BN41" s="374"/>
      <c r="BO41" s="374"/>
      <c r="BP41" s="374"/>
      <c r="BQ41" s="374"/>
      <c r="BR41" s="374"/>
      <c r="BS41" s="374"/>
      <c r="BT41" s="374"/>
      <c r="BU41" s="374"/>
      <c r="BV41" s="374"/>
      <c r="BW41" s="374"/>
      <c r="BX41" s="374"/>
      <c r="BY41" s="374"/>
      <c r="BZ41" s="374"/>
      <c r="CA41" s="374"/>
      <c r="CB41" s="373"/>
      <c r="CC41" s="373"/>
      <c r="CD41" s="373"/>
      <c r="CE41" s="373"/>
      <c r="CF41" s="373"/>
      <c r="CG41" s="373"/>
      <c r="CH41" s="373"/>
      <c r="CI41" s="373"/>
      <c r="CJ41" s="373"/>
      <c r="CK41" s="373"/>
      <c r="CL41" s="373"/>
      <c r="CM41" s="373"/>
      <c r="CN41" s="373"/>
      <c r="CO41" s="373"/>
      <c r="CP41" s="373"/>
      <c r="CQ41" s="373"/>
      <c r="CR41" s="373"/>
      <c r="CS41" s="373"/>
      <c r="CT41" s="373"/>
      <c r="CU41" s="373"/>
      <c r="CV41" s="373"/>
      <c r="CW41" s="373"/>
      <c r="CX41" s="373"/>
      <c r="CY41" s="373"/>
      <c r="CZ41" s="373"/>
      <c r="DA41" s="373"/>
      <c r="DB41" s="373"/>
      <c r="DC41" s="373"/>
      <c r="DD41" s="373"/>
      <c r="DE41" s="373"/>
      <c r="DF41" s="373"/>
      <c r="DG41" s="373"/>
      <c r="DH41" s="373"/>
      <c r="DI41" s="373"/>
      <c r="DJ41" s="373"/>
      <c r="DK41" s="373"/>
      <c r="DL41" s="373"/>
      <c r="DM41" s="373"/>
      <c r="DN41" s="373"/>
      <c r="DO41" s="373"/>
      <c r="DP41" s="373"/>
      <c r="DQ41" s="373"/>
      <c r="DR41" s="32"/>
      <c r="DS41" s="375" t="s">
        <v>161</v>
      </c>
      <c r="DT41" s="376"/>
      <c r="DU41" s="376"/>
      <c r="DV41" s="377"/>
      <c r="EC41" s="32"/>
      <c r="EG41" s="27"/>
      <c r="EH41" s="38"/>
      <c r="EL41"/>
      <c r="EM41"/>
    </row>
    <row r="42" spans="2:143" ht="3.75" customHeight="1" x14ac:dyDescent="0.4">
      <c r="B42" s="405"/>
      <c r="C42" s="38"/>
      <c r="D42" s="23"/>
      <c r="BL42" s="374"/>
      <c r="BM42" s="374"/>
      <c r="BN42" s="374"/>
      <c r="BO42" s="374"/>
      <c r="BP42" s="374"/>
      <c r="BQ42" s="374"/>
      <c r="BR42" s="374"/>
      <c r="BS42" s="374"/>
      <c r="BT42" s="374"/>
      <c r="BU42" s="374"/>
      <c r="BV42" s="374"/>
      <c r="BW42" s="374"/>
      <c r="BX42" s="374"/>
      <c r="BY42" s="374"/>
      <c r="BZ42" s="374"/>
      <c r="CA42" s="374"/>
      <c r="CB42" s="373"/>
      <c r="CC42" s="373"/>
      <c r="CD42" s="373"/>
      <c r="CE42" s="373"/>
      <c r="CF42" s="373"/>
      <c r="CG42" s="373"/>
      <c r="CH42" s="373"/>
      <c r="CI42" s="373"/>
      <c r="CJ42" s="373"/>
      <c r="CK42" s="373"/>
      <c r="CL42" s="373"/>
      <c r="CM42" s="373"/>
      <c r="CN42" s="373"/>
      <c r="CO42" s="373"/>
      <c r="CP42" s="373"/>
      <c r="CQ42" s="373"/>
      <c r="CR42" s="373"/>
      <c r="CS42" s="373"/>
      <c r="CT42" s="373"/>
      <c r="CU42" s="373"/>
      <c r="CV42" s="373"/>
      <c r="CW42" s="373"/>
      <c r="CX42" s="373"/>
      <c r="CY42" s="373"/>
      <c r="CZ42" s="373"/>
      <c r="DA42" s="373"/>
      <c r="DB42" s="373"/>
      <c r="DC42" s="373"/>
      <c r="DD42" s="373"/>
      <c r="DE42" s="373"/>
      <c r="DF42" s="373"/>
      <c r="DG42" s="373"/>
      <c r="DH42" s="373"/>
      <c r="DI42" s="373"/>
      <c r="DJ42" s="373"/>
      <c r="DK42" s="373"/>
      <c r="DL42" s="373"/>
      <c r="DM42" s="373"/>
      <c r="DN42" s="373"/>
      <c r="DO42" s="373"/>
      <c r="DP42" s="373"/>
      <c r="DQ42" s="373"/>
      <c r="DS42" s="378"/>
      <c r="DT42" s="215"/>
      <c r="DU42" s="215"/>
      <c r="DV42" s="379"/>
      <c r="EC42" s="32"/>
      <c r="EG42" s="27"/>
      <c r="EH42" s="38"/>
      <c r="EL42"/>
      <c r="EM42"/>
    </row>
    <row r="43" spans="2:143" ht="3.75" customHeight="1" x14ac:dyDescent="0.4">
      <c r="B43" s="405"/>
      <c r="C43" s="38"/>
      <c r="D43" s="23"/>
      <c r="BL43" s="374"/>
      <c r="BM43" s="374"/>
      <c r="BN43" s="374"/>
      <c r="BO43" s="374"/>
      <c r="BP43" s="374"/>
      <c r="BQ43" s="374"/>
      <c r="BR43" s="374"/>
      <c r="BS43" s="374"/>
      <c r="BT43" s="374"/>
      <c r="BU43" s="374"/>
      <c r="BV43" s="374"/>
      <c r="BW43" s="374"/>
      <c r="BX43" s="374"/>
      <c r="BY43" s="374"/>
      <c r="BZ43" s="374"/>
      <c r="CA43" s="374"/>
      <c r="CB43" s="373"/>
      <c r="CC43" s="373"/>
      <c r="CD43" s="373"/>
      <c r="CE43" s="373"/>
      <c r="CF43" s="373"/>
      <c r="CG43" s="373"/>
      <c r="CH43" s="373"/>
      <c r="CI43" s="373"/>
      <c r="CJ43" s="373"/>
      <c r="CK43" s="373"/>
      <c r="CL43" s="373"/>
      <c r="CM43" s="373"/>
      <c r="CN43" s="373"/>
      <c r="CO43" s="373"/>
      <c r="CP43" s="373"/>
      <c r="CQ43" s="373"/>
      <c r="CR43" s="373"/>
      <c r="CS43" s="373"/>
      <c r="CT43" s="373"/>
      <c r="CU43" s="373"/>
      <c r="CV43" s="373"/>
      <c r="CW43" s="373"/>
      <c r="CX43" s="373"/>
      <c r="CY43" s="373"/>
      <c r="CZ43" s="373"/>
      <c r="DA43" s="373"/>
      <c r="DB43" s="373"/>
      <c r="DC43" s="373"/>
      <c r="DD43" s="373"/>
      <c r="DE43" s="373"/>
      <c r="DF43" s="373"/>
      <c r="DG43" s="373"/>
      <c r="DH43" s="373"/>
      <c r="DI43" s="373"/>
      <c r="DJ43" s="373"/>
      <c r="DK43" s="373"/>
      <c r="DL43" s="373"/>
      <c r="DM43" s="373"/>
      <c r="DN43" s="373"/>
      <c r="DO43" s="373"/>
      <c r="DP43" s="373"/>
      <c r="DQ43" s="373"/>
      <c r="DS43" s="378"/>
      <c r="DT43" s="215"/>
      <c r="DU43" s="215"/>
      <c r="DV43" s="379"/>
      <c r="EG43" s="27"/>
      <c r="EH43" s="38"/>
      <c r="EL43"/>
      <c r="EM43"/>
    </row>
    <row r="44" spans="2:143" ht="3.75" customHeight="1" x14ac:dyDescent="0.4">
      <c r="B44" s="405"/>
      <c r="C44" s="38"/>
      <c r="D44" s="23"/>
      <c r="BL44" s="374"/>
      <c r="BM44" s="374"/>
      <c r="BN44" s="374"/>
      <c r="BO44" s="374"/>
      <c r="BP44" s="374"/>
      <c r="BQ44" s="374"/>
      <c r="BR44" s="374"/>
      <c r="BS44" s="374"/>
      <c r="BT44" s="374"/>
      <c r="BU44" s="374"/>
      <c r="BV44" s="374"/>
      <c r="BW44" s="374"/>
      <c r="BX44" s="374"/>
      <c r="BY44" s="374"/>
      <c r="BZ44" s="374"/>
      <c r="CA44" s="374"/>
      <c r="CB44" s="373"/>
      <c r="CC44" s="373"/>
      <c r="CD44" s="373"/>
      <c r="CE44" s="373"/>
      <c r="CF44" s="373"/>
      <c r="CG44" s="373"/>
      <c r="CH44" s="373"/>
      <c r="CI44" s="373"/>
      <c r="CJ44" s="373"/>
      <c r="CK44" s="373"/>
      <c r="CL44" s="373"/>
      <c r="CM44" s="373"/>
      <c r="CN44" s="373"/>
      <c r="CO44" s="373"/>
      <c r="CP44" s="373"/>
      <c r="CQ44" s="373"/>
      <c r="CR44" s="373"/>
      <c r="CS44" s="373"/>
      <c r="CT44" s="373"/>
      <c r="CU44" s="373"/>
      <c r="CV44" s="373"/>
      <c r="CW44" s="373"/>
      <c r="CX44" s="373"/>
      <c r="CY44" s="373"/>
      <c r="CZ44" s="373"/>
      <c r="DA44" s="373"/>
      <c r="DB44" s="373"/>
      <c r="DC44" s="373"/>
      <c r="DD44" s="373"/>
      <c r="DE44" s="373"/>
      <c r="DF44" s="373"/>
      <c r="DG44" s="373"/>
      <c r="DH44" s="373"/>
      <c r="DI44" s="373"/>
      <c r="DJ44" s="373"/>
      <c r="DK44" s="373"/>
      <c r="DL44" s="373"/>
      <c r="DM44" s="373"/>
      <c r="DN44" s="373"/>
      <c r="DO44" s="373"/>
      <c r="DP44" s="373"/>
      <c r="DQ44" s="373"/>
      <c r="DS44" s="380"/>
      <c r="DT44" s="381"/>
      <c r="DU44" s="381"/>
      <c r="DV44" s="382"/>
      <c r="EG44" s="27"/>
      <c r="EH44" s="38"/>
      <c r="EL44"/>
      <c r="EM44"/>
    </row>
    <row r="45" spans="2:143" ht="3.75" customHeight="1" x14ac:dyDescent="0.4">
      <c r="B45" s="405"/>
      <c r="C45" s="38"/>
      <c r="D45" s="23"/>
      <c r="CB45" s="373"/>
      <c r="CC45" s="373"/>
      <c r="CD45" s="373"/>
      <c r="CE45" s="373"/>
      <c r="CF45" s="373"/>
      <c r="CG45" s="373"/>
      <c r="CH45" s="373"/>
      <c r="CI45" s="373"/>
      <c r="CJ45" s="373"/>
      <c r="CK45" s="373"/>
      <c r="CL45" s="373"/>
      <c r="CM45" s="373"/>
      <c r="CN45" s="373"/>
      <c r="CO45" s="373"/>
      <c r="CP45" s="373"/>
      <c r="CQ45" s="373"/>
      <c r="CR45" s="373"/>
      <c r="CS45" s="373"/>
      <c r="CT45" s="373"/>
      <c r="CU45" s="373"/>
      <c r="CV45" s="373"/>
      <c r="CW45" s="373"/>
      <c r="CX45" s="373"/>
      <c r="CY45" s="373"/>
      <c r="CZ45" s="373"/>
      <c r="DA45" s="373"/>
      <c r="DB45" s="373"/>
      <c r="DC45" s="373"/>
      <c r="DD45" s="373"/>
      <c r="DE45" s="373"/>
      <c r="DF45" s="373"/>
      <c r="DG45" s="373"/>
      <c r="DH45" s="373"/>
      <c r="DI45" s="373"/>
      <c r="DJ45" s="373"/>
      <c r="DK45" s="373"/>
      <c r="DL45" s="373"/>
      <c r="DM45" s="373"/>
      <c r="DN45" s="373"/>
      <c r="DO45" s="373"/>
      <c r="DP45" s="373"/>
      <c r="DQ45" s="373"/>
      <c r="EG45" s="27"/>
      <c r="EH45" s="38"/>
      <c r="EL45"/>
      <c r="EM45"/>
    </row>
    <row r="46" spans="2:143" ht="3.75" customHeight="1" x14ac:dyDescent="0.4">
      <c r="B46" s="405"/>
      <c r="C46" s="38"/>
      <c r="D46" s="23"/>
      <c r="EG46" s="27"/>
      <c r="EH46" s="38"/>
      <c r="EL46"/>
      <c r="EM46"/>
    </row>
    <row r="47" spans="2:143" ht="3.75" customHeight="1" x14ac:dyDescent="0.4">
      <c r="B47" s="405"/>
      <c r="C47" s="38"/>
      <c r="D47" s="23"/>
      <c r="EG47" s="27"/>
      <c r="EH47" s="38"/>
      <c r="EL47"/>
      <c r="EM47"/>
    </row>
    <row r="48" spans="2:143" ht="3.75" customHeight="1" x14ac:dyDescent="0.4">
      <c r="B48" s="404" t="s">
        <v>162</v>
      </c>
      <c r="C48" s="38"/>
      <c r="D48" s="324" t="s">
        <v>86</v>
      </c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6"/>
      <c r="R48" s="229">
        <f>VLOOKUP($EK$2,②氏名・生年月日・入卒!$A$6:$W$105,5)</f>
        <v>0</v>
      </c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395"/>
      <c r="BH48" s="389">
        <f>VLOOKUP($EK$2,②氏名・生年月日・入卒!$A$6:$Y$105,12)</f>
        <v>0</v>
      </c>
      <c r="BI48" s="351"/>
      <c r="BJ48" s="351"/>
      <c r="BK48" s="351"/>
      <c r="BL48" s="351"/>
      <c r="BM48" s="351"/>
      <c r="BN48" s="351"/>
      <c r="BO48" s="351">
        <f>VLOOKUP($EK$2,②氏名・生年月日・入卒!$A$6:$Y$105,13)</f>
        <v>0</v>
      </c>
      <c r="BP48" s="351"/>
      <c r="BQ48" s="351"/>
      <c r="BR48" s="351"/>
      <c r="BS48" s="351"/>
      <c r="BT48" s="351"/>
      <c r="BU48" s="354" t="s">
        <v>156</v>
      </c>
      <c r="BV48" s="354"/>
      <c r="BW48" s="354"/>
      <c r="BX48" s="354"/>
      <c r="BY48" s="354"/>
      <c r="BZ48" s="354"/>
      <c r="CA48" s="351">
        <v>4</v>
      </c>
      <c r="CB48" s="351"/>
      <c r="CC48" s="351"/>
      <c r="CD48" s="351"/>
      <c r="CE48" s="351"/>
      <c r="CF48" s="351"/>
      <c r="CG48" s="351"/>
      <c r="CH48" s="342" t="s">
        <v>59</v>
      </c>
      <c r="CI48" s="342"/>
      <c r="CJ48" s="342"/>
      <c r="CK48" s="342"/>
      <c r="CL48" s="342"/>
      <c r="CM48" s="386">
        <f>VLOOKUP($EK$2,②氏名・生年月日・入卒!$A$6:$Y$105,14)</f>
        <v>0</v>
      </c>
      <c r="CN48" s="386"/>
      <c r="CO48" s="386"/>
      <c r="CP48" s="386"/>
      <c r="CQ48" s="386"/>
      <c r="CR48" s="386"/>
      <c r="CS48" s="386"/>
      <c r="CT48" s="386"/>
      <c r="CU48" s="386"/>
      <c r="CV48" s="386"/>
      <c r="CW48" s="386"/>
      <c r="CX48" s="386"/>
      <c r="CY48" s="386"/>
      <c r="CZ48" s="386"/>
      <c r="DA48" s="386"/>
      <c r="DB48" s="386"/>
      <c r="DC48" s="386"/>
      <c r="DD48" s="386"/>
      <c r="DE48" s="386"/>
      <c r="DF48" s="386"/>
      <c r="DG48" s="386"/>
      <c r="DH48" s="386"/>
      <c r="DI48" s="386"/>
      <c r="DJ48" s="386"/>
      <c r="DK48" s="386"/>
      <c r="DL48" s="386"/>
      <c r="DM48" s="386"/>
      <c r="DN48" s="386"/>
      <c r="DO48" s="386"/>
      <c r="DP48" s="386"/>
      <c r="DQ48" s="386"/>
      <c r="DR48" s="386"/>
      <c r="DS48" s="386"/>
      <c r="DT48" s="386"/>
      <c r="DU48" s="409" t="s">
        <v>163</v>
      </c>
      <c r="DV48" s="409"/>
      <c r="DW48" s="409"/>
      <c r="DX48" s="409"/>
      <c r="DY48" s="409"/>
      <c r="DZ48" s="409"/>
      <c r="EA48" s="409"/>
      <c r="EB48" s="409"/>
      <c r="EC48" s="409"/>
      <c r="ED48" s="409"/>
      <c r="EE48" s="409"/>
      <c r="EF48" s="409"/>
      <c r="EG48" s="410"/>
      <c r="EH48" s="38"/>
      <c r="EL48"/>
      <c r="EM48"/>
    </row>
    <row r="49" spans="2:143" ht="3.75" customHeight="1" x14ac:dyDescent="0.4">
      <c r="B49" s="404"/>
      <c r="C49" s="38"/>
      <c r="D49" s="327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9"/>
      <c r="R49" s="231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396"/>
      <c r="BH49" s="390"/>
      <c r="BI49" s="352"/>
      <c r="BJ49" s="352"/>
      <c r="BK49" s="352"/>
      <c r="BL49" s="352"/>
      <c r="BM49" s="352"/>
      <c r="BN49" s="352"/>
      <c r="BO49" s="352"/>
      <c r="BP49" s="352"/>
      <c r="BQ49" s="352"/>
      <c r="BR49" s="352"/>
      <c r="BS49" s="352"/>
      <c r="BT49" s="352"/>
      <c r="BU49" s="356"/>
      <c r="BV49" s="356"/>
      <c r="BW49" s="356"/>
      <c r="BX49" s="356"/>
      <c r="BY49" s="356"/>
      <c r="BZ49" s="356"/>
      <c r="CA49" s="352"/>
      <c r="CB49" s="352"/>
      <c r="CC49" s="352"/>
      <c r="CD49" s="352"/>
      <c r="CE49" s="352"/>
      <c r="CF49" s="352"/>
      <c r="CG49" s="352"/>
      <c r="CH49" s="343"/>
      <c r="CI49" s="343"/>
      <c r="CJ49" s="343"/>
      <c r="CK49" s="343"/>
      <c r="CL49" s="343"/>
      <c r="CM49" s="387"/>
      <c r="CN49" s="387"/>
      <c r="CO49" s="387"/>
      <c r="CP49" s="387"/>
      <c r="CQ49" s="387"/>
      <c r="CR49" s="387"/>
      <c r="CS49" s="387"/>
      <c r="CT49" s="387"/>
      <c r="CU49" s="387"/>
      <c r="CV49" s="387"/>
      <c r="CW49" s="387"/>
      <c r="CX49" s="387"/>
      <c r="CY49" s="387"/>
      <c r="CZ49" s="387"/>
      <c r="DA49" s="387"/>
      <c r="DB49" s="387"/>
      <c r="DC49" s="387"/>
      <c r="DD49" s="387"/>
      <c r="DE49" s="387"/>
      <c r="DF49" s="387"/>
      <c r="DG49" s="387"/>
      <c r="DH49" s="387"/>
      <c r="DI49" s="387"/>
      <c r="DJ49" s="387"/>
      <c r="DK49" s="387"/>
      <c r="DL49" s="387"/>
      <c r="DM49" s="387"/>
      <c r="DN49" s="387"/>
      <c r="DO49" s="387"/>
      <c r="DP49" s="387"/>
      <c r="DQ49" s="387"/>
      <c r="DR49" s="387"/>
      <c r="DS49" s="387"/>
      <c r="DT49" s="387"/>
      <c r="DU49" s="411"/>
      <c r="DV49" s="411"/>
      <c r="DW49" s="411"/>
      <c r="DX49" s="411"/>
      <c r="DY49" s="411"/>
      <c r="DZ49" s="411"/>
      <c r="EA49" s="411"/>
      <c r="EB49" s="411"/>
      <c r="EC49" s="411"/>
      <c r="ED49" s="411"/>
      <c r="EE49" s="411"/>
      <c r="EF49" s="411"/>
      <c r="EG49" s="412"/>
      <c r="EH49" s="38"/>
      <c r="EL49"/>
      <c r="EM49"/>
    </row>
    <row r="50" spans="2:143" ht="3.75" customHeight="1" x14ac:dyDescent="0.4">
      <c r="B50" s="404"/>
      <c r="C50" s="38"/>
      <c r="D50" s="327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9"/>
      <c r="R50" s="231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396"/>
      <c r="BH50" s="390"/>
      <c r="BI50" s="352"/>
      <c r="BJ50" s="352"/>
      <c r="BK50" s="352"/>
      <c r="BL50" s="352"/>
      <c r="BM50" s="352"/>
      <c r="BN50" s="352"/>
      <c r="BO50" s="352"/>
      <c r="BP50" s="352"/>
      <c r="BQ50" s="352"/>
      <c r="BR50" s="352"/>
      <c r="BS50" s="352"/>
      <c r="BT50" s="352"/>
      <c r="BU50" s="356"/>
      <c r="BV50" s="356"/>
      <c r="BW50" s="356"/>
      <c r="BX50" s="356"/>
      <c r="BY50" s="356"/>
      <c r="BZ50" s="356"/>
      <c r="CA50" s="352"/>
      <c r="CB50" s="352"/>
      <c r="CC50" s="352"/>
      <c r="CD50" s="352"/>
      <c r="CE50" s="352"/>
      <c r="CF50" s="352"/>
      <c r="CG50" s="352"/>
      <c r="CH50" s="343"/>
      <c r="CI50" s="343"/>
      <c r="CJ50" s="343"/>
      <c r="CK50" s="343"/>
      <c r="CL50" s="343"/>
      <c r="CM50" s="387"/>
      <c r="CN50" s="387"/>
      <c r="CO50" s="387"/>
      <c r="CP50" s="387"/>
      <c r="CQ50" s="387"/>
      <c r="CR50" s="387"/>
      <c r="CS50" s="387"/>
      <c r="CT50" s="387"/>
      <c r="CU50" s="387"/>
      <c r="CV50" s="387"/>
      <c r="CW50" s="387"/>
      <c r="CX50" s="387"/>
      <c r="CY50" s="387"/>
      <c r="CZ50" s="387"/>
      <c r="DA50" s="387"/>
      <c r="DB50" s="387"/>
      <c r="DC50" s="387"/>
      <c r="DD50" s="387"/>
      <c r="DE50" s="387"/>
      <c r="DF50" s="387"/>
      <c r="DG50" s="387"/>
      <c r="DH50" s="387"/>
      <c r="DI50" s="387"/>
      <c r="DJ50" s="387"/>
      <c r="DK50" s="387"/>
      <c r="DL50" s="387"/>
      <c r="DM50" s="387"/>
      <c r="DN50" s="387"/>
      <c r="DO50" s="387"/>
      <c r="DP50" s="387"/>
      <c r="DQ50" s="387"/>
      <c r="DR50" s="387"/>
      <c r="DS50" s="387"/>
      <c r="DT50" s="387"/>
      <c r="DU50" s="411"/>
      <c r="DV50" s="411"/>
      <c r="DW50" s="411"/>
      <c r="DX50" s="411"/>
      <c r="DY50" s="411"/>
      <c r="DZ50" s="411"/>
      <c r="EA50" s="411"/>
      <c r="EB50" s="411"/>
      <c r="EC50" s="411"/>
      <c r="ED50" s="411"/>
      <c r="EE50" s="411"/>
      <c r="EF50" s="411"/>
      <c r="EG50" s="412"/>
      <c r="EH50" s="38"/>
      <c r="EL50"/>
      <c r="EM50"/>
    </row>
    <row r="51" spans="2:143" ht="3.75" customHeight="1" x14ac:dyDescent="0.4">
      <c r="B51" s="404"/>
      <c r="C51" s="38"/>
      <c r="D51" s="327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9"/>
      <c r="R51" s="231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2"/>
      <c r="BE51" s="232"/>
      <c r="BF51" s="232"/>
      <c r="BG51" s="396"/>
      <c r="BH51" s="390"/>
      <c r="BI51" s="352"/>
      <c r="BJ51" s="352"/>
      <c r="BK51" s="352"/>
      <c r="BL51" s="352"/>
      <c r="BM51" s="352"/>
      <c r="BN51" s="352"/>
      <c r="BO51" s="352"/>
      <c r="BP51" s="352"/>
      <c r="BQ51" s="352"/>
      <c r="BR51" s="352"/>
      <c r="BS51" s="352"/>
      <c r="BT51" s="352"/>
      <c r="BU51" s="356"/>
      <c r="BV51" s="356"/>
      <c r="BW51" s="356"/>
      <c r="BX51" s="356"/>
      <c r="BY51" s="356"/>
      <c r="BZ51" s="356"/>
      <c r="CA51" s="352"/>
      <c r="CB51" s="352"/>
      <c r="CC51" s="352"/>
      <c r="CD51" s="352"/>
      <c r="CE51" s="352"/>
      <c r="CF51" s="352"/>
      <c r="CG51" s="352"/>
      <c r="CH51" s="343"/>
      <c r="CI51" s="343"/>
      <c r="CJ51" s="343"/>
      <c r="CK51" s="343"/>
      <c r="CL51" s="343"/>
      <c r="CM51" s="387"/>
      <c r="CN51" s="387"/>
      <c r="CO51" s="387"/>
      <c r="CP51" s="387"/>
      <c r="CQ51" s="387"/>
      <c r="CR51" s="387"/>
      <c r="CS51" s="387"/>
      <c r="CT51" s="387"/>
      <c r="CU51" s="387"/>
      <c r="CV51" s="387"/>
      <c r="CW51" s="387"/>
      <c r="CX51" s="387"/>
      <c r="CY51" s="387"/>
      <c r="CZ51" s="387"/>
      <c r="DA51" s="387"/>
      <c r="DB51" s="387"/>
      <c r="DC51" s="387"/>
      <c r="DD51" s="387"/>
      <c r="DE51" s="387"/>
      <c r="DF51" s="387"/>
      <c r="DG51" s="387"/>
      <c r="DH51" s="387"/>
      <c r="DI51" s="387"/>
      <c r="DJ51" s="387"/>
      <c r="DK51" s="387"/>
      <c r="DL51" s="387"/>
      <c r="DM51" s="387"/>
      <c r="DN51" s="387"/>
      <c r="DO51" s="387"/>
      <c r="DP51" s="387"/>
      <c r="DQ51" s="387"/>
      <c r="DR51" s="387"/>
      <c r="DS51" s="387"/>
      <c r="DT51" s="387"/>
      <c r="DU51" s="411"/>
      <c r="DV51" s="411"/>
      <c r="DW51" s="411"/>
      <c r="DX51" s="411"/>
      <c r="DY51" s="411"/>
      <c r="DZ51" s="411"/>
      <c r="EA51" s="411"/>
      <c r="EB51" s="411"/>
      <c r="EC51" s="411"/>
      <c r="ED51" s="411"/>
      <c r="EE51" s="411"/>
      <c r="EF51" s="411"/>
      <c r="EG51" s="412"/>
      <c r="EH51" s="38"/>
      <c r="EL51"/>
      <c r="EM51"/>
    </row>
    <row r="52" spans="2:143" ht="3.75" customHeight="1" x14ac:dyDescent="0.4">
      <c r="B52" s="404"/>
      <c r="C52" s="38"/>
      <c r="D52" s="327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9"/>
      <c r="R52" s="231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396"/>
      <c r="BH52" s="390"/>
      <c r="BI52" s="352"/>
      <c r="BJ52" s="352"/>
      <c r="BK52" s="352"/>
      <c r="BL52" s="352"/>
      <c r="BM52" s="352"/>
      <c r="BN52" s="352"/>
      <c r="BO52" s="352"/>
      <c r="BP52" s="352"/>
      <c r="BQ52" s="352"/>
      <c r="BR52" s="352"/>
      <c r="BS52" s="352"/>
      <c r="BT52" s="352"/>
      <c r="BU52" s="356"/>
      <c r="BV52" s="356"/>
      <c r="BW52" s="356"/>
      <c r="BX52" s="356"/>
      <c r="BY52" s="356"/>
      <c r="BZ52" s="356"/>
      <c r="CA52" s="352"/>
      <c r="CB52" s="352"/>
      <c r="CC52" s="352"/>
      <c r="CD52" s="352"/>
      <c r="CE52" s="352"/>
      <c r="CF52" s="352"/>
      <c r="CG52" s="352"/>
      <c r="CH52" s="343"/>
      <c r="CI52" s="343"/>
      <c r="CJ52" s="343"/>
      <c r="CK52" s="343"/>
      <c r="CL52" s="343"/>
      <c r="CM52" s="387"/>
      <c r="CN52" s="387"/>
      <c r="CO52" s="387"/>
      <c r="CP52" s="387"/>
      <c r="CQ52" s="387"/>
      <c r="CR52" s="387"/>
      <c r="CS52" s="387"/>
      <c r="CT52" s="387"/>
      <c r="CU52" s="387"/>
      <c r="CV52" s="387"/>
      <c r="CW52" s="387"/>
      <c r="CX52" s="387"/>
      <c r="CY52" s="387"/>
      <c r="CZ52" s="387"/>
      <c r="DA52" s="387"/>
      <c r="DB52" s="387"/>
      <c r="DC52" s="387"/>
      <c r="DD52" s="387"/>
      <c r="DE52" s="387"/>
      <c r="DF52" s="387"/>
      <c r="DG52" s="387"/>
      <c r="DH52" s="387"/>
      <c r="DI52" s="387"/>
      <c r="DJ52" s="387"/>
      <c r="DK52" s="387"/>
      <c r="DL52" s="387"/>
      <c r="DM52" s="387"/>
      <c r="DN52" s="387"/>
      <c r="DO52" s="387"/>
      <c r="DP52" s="387"/>
      <c r="DQ52" s="387"/>
      <c r="DR52" s="387"/>
      <c r="DS52" s="387"/>
      <c r="DT52" s="387"/>
      <c r="DU52" s="411"/>
      <c r="DV52" s="411"/>
      <c r="DW52" s="411"/>
      <c r="DX52" s="411"/>
      <c r="DY52" s="411"/>
      <c r="DZ52" s="411"/>
      <c r="EA52" s="411"/>
      <c r="EB52" s="411"/>
      <c r="EC52" s="411"/>
      <c r="ED52" s="411"/>
      <c r="EE52" s="411"/>
      <c r="EF52" s="411"/>
      <c r="EG52" s="412"/>
      <c r="EH52" s="38"/>
      <c r="EL52"/>
      <c r="EM52"/>
    </row>
    <row r="53" spans="2:143" ht="3.75" customHeight="1" x14ac:dyDescent="0.4">
      <c r="B53" s="404"/>
      <c r="C53" s="38"/>
      <c r="D53" s="330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2"/>
      <c r="R53" s="233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4"/>
      <c r="BB53" s="234"/>
      <c r="BC53" s="234"/>
      <c r="BD53" s="234"/>
      <c r="BE53" s="234"/>
      <c r="BF53" s="234"/>
      <c r="BG53" s="397"/>
      <c r="BH53" s="390"/>
      <c r="BI53" s="352"/>
      <c r="BJ53" s="352"/>
      <c r="BK53" s="352"/>
      <c r="BL53" s="352"/>
      <c r="BM53" s="352"/>
      <c r="BN53" s="352"/>
      <c r="BO53" s="352"/>
      <c r="BP53" s="352"/>
      <c r="BQ53" s="352"/>
      <c r="BR53" s="352"/>
      <c r="BS53" s="352"/>
      <c r="BT53" s="352"/>
      <c r="BU53" s="356"/>
      <c r="BV53" s="356"/>
      <c r="BW53" s="356"/>
      <c r="BX53" s="356"/>
      <c r="BY53" s="356"/>
      <c r="BZ53" s="356"/>
      <c r="CA53" s="352"/>
      <c r="CB53" s="352"/>
      <c r="CC53" s="352"/>
      <c r="CD53" s="352"/>
      <c r="CE53" s="352"/>
      <c r="CF53" s="352"/>
      <c r="CG53" s="352"/>
      <c r="CH53" s="343"/>
      <c r="CI53" s="343"/>
      <c r="CJ53" s="343"/>
      <c r="CK53" s="343"/>
      <c r="CL53" s="343"/>
      <c r="CM53" s="387"/>
      <c r="CN53" s="387"/>
      <c r="CO53" s="387"/>
      <c r="CP53" s="387"/>
      <c r="CQ53" s="387"/>
      <c r="CR53" s="387"/>
      <c r="CS53" s="387"/>
      <c r="CT53" s="387"/>
      <c r="CU53" s="387"/>
      <c r="CV53" s="387"/>
      <c r="CW53" s="387"/>
      <c r="CX53" s="387"/>
      <c r="CY53" s="387"/>
      <c r="CZ53" s="387"/>
      <c r="DA53" s="387"/>
      <c r="DB53" s="387"/>
      <c r="DC53" s="387"/>
      <c r="DD53" s="387"/>
      <c r="DE53" s="387"/>
      <c r="DF53" s="387"/>
      <c r="DG53" s="387"/>
      <c r="DH53" s="387"/>
      <c r="DI53" s="387"/>
      <c r="DJ53" s="387"/>
      <c r="DK53" s="387"/>
      <c r="DL53" s="387"/>
      <c r="DM53" s="387"/>
      <c r="DN53" s="387"/>
      <c r="DO53" s="387"/>
      <c r="DP53" s="387"/>
      <c r="DQ53" s="387"/>
      <c r="DR53" s="387"/>
      <c r="DS53" s="387"/>
      <c r="DT53" s="387"/>
      <c r="DU53" s="411"/>
      <c r="DV53" s="411"/>
      <c r="DW53" s="411"/>
      <c r="DX53" s="411"/>
      <c r="DY53" s="411"/>
      <c r="DZ53" s="411"/>
      <c r="EA53" s="411"/>
      <c r="EB53" s="411"/>
      <c r="EC53" s="411"/>
      <c r="ED53" s="411"/>
      <c r="EE53" s="411"/>
      <c r="EF53" s="411"/>
      <c r="EG53" s="412"/>
      <c r="EH53" s="38"/>
      <c r="EL53"/>
      <c r="EM53"/>
    </row>
    <row r="54" spans="2:143" ht="3.75" customHeight="1" x14ac:dyDescent="0.4">
      <c r="B54" s="404"/>
      <c r="C54" s="38"/>
      <c r="D54" s="415" t="s">
        <v>164</v>
      </c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7">
        <f>VLOOKUP($EK$2,②氏名・生年月日・入卒!$A$6:$W$105,4)</f>
        <v>0</v>
      </c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18"/>
      <c r="AD54" s="418"/>
      <c r="AE54" s="418"/>
      <c r="AF54" s="418"/>
      <c r="AG54" s="418"/>
      <c r="AH54" s="418"/>
      <c r="AI54" s="418"/>
      <c r="AJ54" s="418"/>
      <c r="AK54" s="418"/>
      <c r="AL54" s="418"/>
      <c r="AM54" s="418"/>
      <c r="AN54" s="418"/>
      <c r="AO54" s="418"/>
      <c r="AP54" s="418"/>
      <c r="AQ54" s="418"/>
      <c r="AR54" s="418"/>
      <c r="AS54" s="418"/>
      <c r="AT54" s="418"/>
      <c r="AU54" s="418"/>
      <c r="AV54" s="418"/>
      <c r="AW54" s="418"/>
      <c r="AX54" s="418"/>
      <c r="AY54" s="418"/>
      <c r="AZ54" s="418"/>
      <c r="BA54" s="418"/>
      <c r="BB54" s="418"/>
      <c r="BC54" s="418"/>
      <c r="BD54" s="418"/>
      <c r="BE54" s="418"/>
      <c r="BF54" s="418"/>
      <c r="BG54" s="419"/>
      <c r="BH54" s="390"/>
      <c r="BI54" s="352"/>
      <c r="BJ54" s="352"/>
      <c r="BK54" s="352"/>
      <c r="BL54" s="352"/>
      <c r="BM54" s="352"/>
      <c r="BN54" s="352"/>
      <c r="BO54" s="352"/>
      <c r="BP54" s="352"/>
      <c r="BQ54" s="352"/>
      <c r="BR54" s="352"/>
      <c r="BS54" s="352"/>
      <c r="BT54" s="352"/>
      <c r="BU54" s="356"/>
      <c r="BV54" s="356"/>
      <c r="BW54" s="356"/>
      <c r="BX54" s="356"/>
      <c r="BY54" s="356"/>
      <c r="BZ54" s="356"/>
      <c r="CA54" s="352"/>
      <c r="CB54" s="352"/>
      <c r="CC54" s="352"/>
      <c r="CD54" s="352"/>
      <c r="CE54" s="352"/>
      <c r="CF54" s="352"/>
      <c r="CG54" s="352"/>
      <c r="CH54" s="343"/>
      <c r="CI54" s="343"/>
      <c r="CJ54" s="343"/>
      <c r="CK54" s="343"/>
      <c r="CL54" s="343"/>
      <c r="CM54" s="387"/>
      <c r="CN54" s="387"/>
      <c r="CO54" s="387"/>
      <c r="CP54" s="387"/>
      <c r="CQ54" s="387"/>
      <c r="CR54" s="387"/>
      <c r="CS54" s="387"/>
      <c r="CT54" s="387"/>
      <c r="CU54" s="387"/>
      <c r="CV54" s="387"/>
      <c r="CW54" s="387"/>
      <c r="CX54" s="387"/>
      <c r="CY54" s="387"/>
      <c r="CZ54" s="387"/>
      <c r="DA54" s="387"/>
      <c r="DB54" s="387"/>
      <c r="DC54" s="387"/>
      <c r="DD54" s="387"/>
      <c r="DE54" s="387"/>
      <c r="DF54" s="387"/>
      <c r="DG54" s="387"/>
      <c r="DH54" s="387"/>
      <c r="DI54" s="387"/>
      <c r="DJ54" s="387"/>
      <c r="DK54" s="387"/>
      <c r="DL54" s="387"/>
      <c r="DM54" s="387"/>
      <c r="DN54" s="387"/>
      <c r="DO54" s="387"/>
      <c r="DP54" s="387"/>
      <c r="DQ54" s="387"/>
      <c r="DR54" s="387"/>
      <c r="DS54" s="387"/>
      <c r="DT54" s="387"/>
      <c r="DU54" s="411"/>
      <c r="DV54" s="411"/>
      <c r="DW54" s="411"/>
      <c r="DX54" s="411"/>
      <c r="DY54" s="411"/>
      <c r="DZ54" s="411"/>
      <c r="EA54" s="411"/>
      <c r="EB54" s="411"/>
      <c r="EC54" s="411"/>
      <c r="ED54" s="411"/>
      <c r="EE54" s="411"/>
      <c r="EF54" s="411"/>
      <c r="EG54" s="412"/>
      <c r="EH54" s="38"/>
      <c r="EL54"/>
      <c r="EM54"/>
    </row>
    <row r="55" spans="2:143" ht="3.75" customHeight="1" x14ac:dyDescent="0.4">
      <c r="B55" s="404"/>
      <c r="C55" s="38"/>
      <c r="D55" s="415"/>
      <c r="E55" s="416"/>
      <c r="F55" s="416"/>
      <c r="G55" s="416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20"/>
      <c r="S55" s="421"/>
      <c r="T55" s="421"/>
      <c r="U55" s="421"/>
      <c r="V55" s="421"/>
      <c r="W55" s="421"/>
      <c r="X55" s="421"/>
      <c r="Y55" s="421"/>
      <c r="Z55" s="421"/>
      <c r="AA55" s="421"/>
      <c r="AB55" s="421"/>
      <c r="AC55" s="421"/>
      <c r="AD55" s="421"/>
      <c r="AE55" s="421"/>
      <c r="AF55" s="421"/>
      <c r="AG55" s="421"/>
      <c r="AH55" s="421"/>
      <c r="AI55" s="421"/>
      <c r="AJ55" s="421"/>
      <c r="AK55" s="421"/>
      <c r="AL55" s="421"/>
      <c r="AM55" s="421"/>
      <c r="AN55" s="421"/>
      <c r="AO55" s="421"/>
      <c r="AP55" s="421"/>
      <c r="AQ55" s="421"/>
      <c r="AR55" s="421"/>
      <c r="AS55" s="421"/>
      <c r="AT55" s="421"/>
      <c r="AU55" s="421"/>
      <c r="AV55" s="421"/>
      <c r="AW55" s="421"/>
      <c r="AX55" s="421"/>
      <c r="AY55" s="421"/>
      <c r="AZ55" s="421"/>
      <c r="BA55" s="421"/>
      <c r="BB55" s="421"/>
      <c r="BC55" s="421"/>
      <c r="BD55" s="421"/>
      <c r="BE55" s="421"/>
      <c r="BF55" s="421"/>
      <c r="BG55" s="422"/>
      <c r="BH55" s="390"/>
      <c r="BI55" s="352"/>
      <c r="BJ55" s="352"/>
      <c r="BK55" s="352"/>
      <c r="BL55" s="352"/>
      <c r="BM55" s="352"/>
      <c r="BN55" s="352"/>
      <c r="BO55" s="352"/>
      <c r="BP55" s="352"/>
      <c r="BQ55" s="352"/>
      <c r="BR55" s="352"/>
      <c r="BS55" s="352"/>
      <c r="BT55" s="352"/>
      <c r="BU55" s="356"/>
      <c r="BV55" s="356"/>
      <c r="BW55" s="356"/>
      <c r="BX55" s="356"/>
      <c r="BY55" s="356"/>
      <c r="BZ55" s="356"/>
      <c r="CA55" s="352"/>
      <c r="CB55" s="352"/>
      <c r="CC55" s="352"/>
      <c r="CD55" s="352"/>
      <c r="CE55" s="352"/>
      <c r="CF55" s="352"/>
      <c r="CG55" s="352"/>
      <c r="CH55" s="343"/>
      <c r="CI55" s="343"/>
      <c r="CJ55" s="343"/>
      <c r="CK55" s="343"/>
      <c r="CL55" s="343"/>
      <c r="CM55" s="387"/>
      <c r="CN55" s="387"/>
      <c r="CO55" s="387"/>
      <c r="CP55" s="387"/>
      <c r="CQ55" s="387"/>
      <c r="CR55" s="387"/>
      <c r="CS55" s="387"/>
      <c r="CT55" s="387"/>
      <c r="CU55" s="387"/>
      <c r="CV55" s="387"/>
      <c r="CW55" s="387"/>
      <c r="CX55" s="387"/>
      <c r="CY55" s="387"/>
      <c r="CZ55" s="387"/>
      <c r="DA55" s="387"/>
      <c r="DB55" s="387"/>
      <c r="DC55" s="387"/>
      <c r="DD55" s="387"/>
      <c r="DE55" s="387"/>
      <c r="DF55" s="387"/>
      <c r="DG55" s="387"/>
      <c r="DH55" s="387"/>
      <c r="DI55" s="387"/>
      <c r="DJ55" s="387"/>
      <c r="DK55" s="387"/>
      <c r="DL55" s="387"/>
      <c r="DM55" s="387"/>
      <c r="DN55" s="387"/>
      <c r="DO55" s="387"/>
      <c r="DP55" s="387"/>
      <c r="DQ55" s="387"/>
      <c r="DR55" s="387"/>
      <c r="DS55" s="387"/>
      <c r="DT55" s="387"/>
      <c r="DU55" s="411"/>
      <c r="DV55" s="411"/>
      <c r="DW55" s="411"/>
      <c r="DX55" s="411"/>
      <c r="DY55" s="411"/>
      <c r="DZ55" s="411"/>
      <c r="EA55" s="411"/>
      <c r="EB55" s="411"/>
      <c r="EC55" s="411"/>
      <c r="ED55" s="411"/>
      <c r="EE55" s="411"/>
      <c r="EF55" s="411"/>
      <c r="EG55" s="412"/>
      <c r="EH55" s="38"/>
      <c r="EL55"/>
      <c r="EM55"/>
    </row>
    <row r="56" spans="2:143" ht="3.75" customHeight="1" x14ac:dyDescent="0.4">
      <c r="B56" s="404"/>
      <c r="C56" s="38"/>
      <c r="D56" s="415"/>
      <c r="E56" s="416"/>
      <c r="F56" s="416"/>
      <c r="G56" s="41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20"/>
      <c r="S56" s="421"/>
      <c r="T56" s="421"/>
      <c r="U56" s="421"/>
      <c r="V56" s="421"/>
      <c r="W56" s="421"/>
      <c r="X56" s="421"/>
      <c r="Y56" s="421"/>
      <c r="Z56" s="421"/>
      <c r="AA56" s="421"/>
      <c r="AB56" s="421"/>
      <c r="AC56" s="421"/>
      <c r="AD56" s="421"/>
      <c r="AE56" s="421"/>
      <c r="AF56" s="421"/>
      <c r="AG56" s="421"/>
      <c r="AH56" s="421"/>
      <c r="AI56" s="421"/>
      <c r="AJ56" s="421"/>
      <c r="AK56" s="421"/>
      <c r="AL56" s="421"/>
      <c r="AM56" s="421"/>
      <c r="AN56" s="421"/>
      <c r="AO56" s="421"/>
      <c r="AP56" s="421"/>
      <c r="AQ56" s="421"/>
      <c r="AR56" s="421"/>
      <c r="AS56" s="421"/>
      <c r="AT56" s="421"/>
      <c r="AU56" s="421"/>
      <c r="AV56" s="421"/>
      <c r="AW56" s="421"/>
      <c r="AX56" s="421"/>
      <c r="AY56" s="421"/>
      <c r="AZ56" s="421"/>
      <c r="BA56" s="421"/>
      <c r="BB56" s="421"/>
      <c r="BC56" s="421"/>
      <c r="BD56" s="421"/>
      <c r="BE56" s="421"/>
      <c r="BF56" s="421"/>
      <c r="BG56" s="422"/>
      <c r="BH56" s="390"/>
      <c r="BI56" s="352"/>
      <c r="BJ56" s="352"/>
      <c r="BK56" s="352"/>
      <c r="BL56" s="352"/>
      <c r="BM56" s="352"/>
      <c r="BN56" s="352"/>
      <c r="BO56" s="352"/>
      <c r="BP56" s="352"/>
      <c r="BQ56" s="352"/>
      <c r="BR56" s="352"/>
      <c r="BS56" s="352"/>
      <c r="BT56" s="352"/>
      <c r="BU56" s="356"/>
      <c r="BV56" s="356"/>
      <c r="BW56" s="356"/>
      <c r="BX56" s="356"/>
      <c r="BY56" s="356"/>
      <c r="BZ56" s="356"/>
      <c r="CA56" s="352"/>
      <c r="CB56" s="352"/>
      <c r="CC56" s="352"/>
      <c r="CD56" s="352"/>
      <c r="CE56" s="352"/>
      <c r="CF56" s="352"/>
      <c r="CG56" s="352"/>
      <c r="CH56" s="343"/>
      <c r="CI56" s="343"/>
      <c r="CJ56" s="343"/>
      <c r="CK56" s="343"/>
      <c r="CL56" s="343"/>
      <c r="CM56" s="387"/>
      <c r="CN56" s="387"/>
      <c r="CO56" s="387"/>
      <c r="CP56" s="387"/>
      <c r="CQ56" s="387"/>
      <c r="CR56" s="387"/>
      <c r="CS56" s="387"/>
      <c r="CT56" s="387"/>
      <c r="CU56" s="387"/>
      <c r="CV56" s="387"/>
      <c r="CW56" s="387"/>
      <c r="CX56" s="387"/>
      <c r="CY56" s="387"/>
      <c r="CZ56" s="387"/>
      <c r="DA56" s="387"/>
      <c r="DB56" s="387"/>
      <c r="DC56" s="387"/>
      <c r="DD56" s="387"/>
      <c r="DE56" s="387"/>
      <c r="DF56" s="387"/>
      <c r="DG56" s="387"/>
      <c r="DH56" s="387"/>
      <c r="DI56" s="387"/>
      <c r="DJ56" s="387"/>
      <c r="DK56" s="387"/>
      <c r="DL56" s="387"/>
      <c r="DM56" s="387"/>
      <c r="DN56" s="387"/>
      <c r="DO56" s="387"/>
      <c r="DP56" s="387"/>
      <c r="DQ56" s="387"/>
      <c r="DR56" s="387"/>
      <c r="DS56" s="387"/>
      <c r="DT56" s="387"/>
      <c r="DU56" s="411"/>
      <c r="DV56" s="411"/>
      <c r="DW56" s="411"/>
      <c r="DX56" s="411"/>
      <c r="DY56" s="411"/>
      <c r="DZ56" s="411"/>
      <c r="EA56" s="411"/>
      <c r="EB56" s="411"/>
      <c r="EC56" s="411"/>
      <c r="ED56" s="411"/>
      <c r="EE56" s="411"/>
      <c r="EF56" s="411"/>
      <c r="EG56" s="412"/>
      <c r="EH56" s="38"/>
      <c r="EL56"/>
      <c r="EM56"/>
    </row>
    <row r="57" spans="2:143" ht="3.75" customHeight="1" x14ac:dyDescent="0.4">
      <c r="B57" s="404"/>
      <c r="C57" s="38"/>
      <c r="D57" s="415"/>
      <c r="E57" s="416"/>
      <c r="F57" s="416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20"/>
      <c r="S57" s="421"/>
      <c r="T57" s="421"/>
      <c r="U57" s="421"/>
      <c r="V57" s="421"/>
      <c r="W57" s="421"/>
      <c r="X57" s="421"/>
      <c r="Y57" s="421"/>
      <c r="Z57" s="421"/>
      <c r="AA57" s="421"/>
      <c r="AB57" s="421"/>
      <c r="AC57" s="421"/>
      <c r="AD57" s="421"/>
      <c r="AE57" s="421"/>
      <c r="AF57" s="421"/>
      <c r="AG57" s="421"/>
      <c r="AH57" s="421"/>
      <c r="AI57" s="421"/>
      <c r="AJ57" s="421"/>
      <c r="AK57" s="421"/>
      <c r="AL57" s="421"/>
      <c r="AM57" s="421"/>
      <c r="AN57" s="421"/>
      <c r="AO57" s="421"/>
      <c r="AP57" s="421"/>
      <c r="AQ57" s="421"/>
      <c r="AR57" s="421"/>
      <c r="AS57" s="421"/>
      <c r="AT57" s="421"/>
      <c r="AU57" s="421"/>
      <c r="AV57" s="421"/>
      <c r="AW57" s="421"/>
      <c r="AX57" s="421"/>
      <c r="AY57" s="421"/>
      <c r="AZ57" s="421"/>
      <c r="BA57" s="421"/>
      <c r="BB57" s="421"/>
      <c r="BC57" s="421"/>
      <c r="BD57" s="421"/>
      <c r="BE57" s="421"/>
      <c r="BF57" s="421"/>
      <c r="BG57" s="422"/>
      <c r="BH57" s="391"/>
      <c r="BI57" s="353"/>
      <c r="BJ57" s="353"/>
      <c r="BK57" s="353"/>
      <c r="BL57" s="353"/>
      <c r="BM57" s="353"/>
      <c r="BN57" s="353"/>
      <c r="BO57" s="353"/>
      <c r="BP57" s="353"/>
      <c r="BQ57" s="353"/>
      <c r="BR57" s="353"/>
      <c r="BS57" s="353"/>
      <c r="BT57" s="353"/>
      <c r="BU57" s="358"/>
      <c r="BV57" s="358"/>
      <c r="BW57" s="358"/>
      <c r="BX57" s="358"/>
      <c r="BY57" s="358"/>
      <c r="BZ57" s="358"/>
      <c r="CA57" s="353"/>
      <c r="CB57" s="353"/>
      <c r="CC57" s="353"/>
      <c r="CD57" s="353"/>
      <c r="CE57" s="353"/>
      <c r="CF57" s="353"/>
      <c r="CG57" s="353"/>
      <c r="CH57" s="344"/>
      <c r="CI57" s="344"/>
      <c r="CJ57" s="344"/>
      <c r="CK57" s="344"/>
      <c r="CL57" s="344"/>
      <c r="CM57" s="388"/>
      <c r="CN57" s="388"/>
      <c r="CO57" s="388"/>
      <c r="CP57" s="388"/>
      <c r="CQ57" s="388"/>
      <c r="CR57" s="388"/>
      <c r="CS57" s="388"/>
      <c r="CT57" s="388"/>
      <c r="CU57" s="388"/>
      <c r="CV57" s="388"/>
      <c r="CW57" s="388"/>
      <c r="CX57" s="388"/>
      <c r="CY57" s="388"/>
      <c r="CZ57" s="388"/>
      <c r="DA57" s="388"/>
      <c r="DB57" s="388"/>
      <c r="DC57" s="388"/>
      <c r="DD57" s="388"/>
      <c r="DE57" s="388"/>
      <c r="DF57" s="388"/>
      <c r="DG57" s="388"/>
      <c r="DH57" s="388"/>
      <c r="DI57" s="388"/>
      <c r="DJ57" s="388"/>
      <c r="DK57" s="388"/>
      <c r="DL57" s="388"/>
      <c r="DM57" s="388"/>
      <c r="DN57" s="388"/>
      <c r="DO57" s="388"/>
      <c r="DP57" s="388"/>
      <c r="DQ57" s="388"/>
      <c r="DR57" s="388"/>
      <c r="DS57" s="388"/>
      <c r="DT57" s="388"/>
      <c r="DU57" s="413"/>
      <c r="DV57" s="413"/>
      <c r="DW57" s="413"/>
      <c r="DX57" s="413"/>
      <c r="DY57" s="413"/>
      <c r="DZ57" s="413"/>
      <c r="EA57" s="413"/>
      <c r="EB57" s="413"/>
      <c r="EC57" s="413"/>
      <c r="ED57" s="413"/>
      <c r="EE57" s="413"/>
      <c r="EF57" s="413"/>
      <c r="EG57" s="414"/>
      <c r="EH57" s="38"/>
      <c r="EL57"/>
      <c r="EM57"/>
    </row>
    <row r="58" spans="2:143" ht="3.75" customHeight="1" x14ac:dyDescent="0.4">
      <c r="B58" s="404"/>
      <c r="C58" s="38"/>
      <c r="D58" s="415"/>
      <c r="E58" s="416"/>
      <c r="F58" s="416"/>
      <c r="G58" s="416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20"/>
      <c r="S58" s="421"/>
      <c r="T58" s="421"/>
      <c r="U58" s="421"/>
      <c r="V58" s="421"/>
      <c r="W58" s="421"/>
      <c r="X58" s="421"/>
      <c r="Y58" s="421"/>
      <c r="Z58" s="421"/>
      <c r="AA58" s="421"/>
      <c r="AB58" s="421"/>
      <c r="AC58" s="421"/>
      <c r="AD58" s="421"/>
      <c r="AE58" s="421"/>
      <c r="AF58" s="421"/>
      <c r="AG58" s="421"/>
      <c r="AH58" s="421"/>
      <c r="AI58" s="421"/>
      <c r="AJ58" s="421"/>
      <c r="AK58" s="421"/>
      <c r="AL58" s="421"/>
      <c r="AM58" s="421"/>
      <c r="AN58" s="421"/>
      <c r="AO58" s="421"/>
      <c r="AP58" s="421"/>
      <c r="AQ58" s="421"/>
      <c r="AR58" s="421"/>
      <c r="AS58" s="421"/>
      <c r="AT58" s="421"/>
      <c r="AU58" s="421"/>
      <c r="AV58" s="421"/>
      <c r="AW58" s="421"/>
      <c r="AX58" s="421"/>
      <c r="AY58" s="421"/>
      <c r="AZ58" s="421"/>
      <c r="BA58" s="421"/>
      <c r="BB58" s="421"/>
      <c r="BC58" s="421"/>
      <c r="BD58" s="421"/>
      <c r="BE58" s="421"/>
      <c r="BF58" s="421"/>
      <c r="BG58" s="422"/>
      <c r="BH58" s="398" t="s">
        <v>155</v>
      </c>
      <c r="BI58" s="342"/>
      <c r="BJ58" s="342"/>
      <c r="BK58" s="342"/>
      <c r="BL58" s="342"/>
      <c r="BM58" s="342"/>
      <c r="BN58" s="342"/>
      <c r="BO58" s="351">
        <f>VLOOKUP($EK$2,②氏名・生年月日・入卒!$A$6:$Y$105,16)</f>
        <v>0</v>
      </c>
      <c r="BP58" s="351"/>
      <c r="BQ58" s="351"/>
      <c r="BR58" s="351"/>
      <c r="BS58" s="351"/>
      <c r="BT58" s="351"/>
      <c r="BU58" s="354" t="s">
        <v>156</v>
      </c>
      <c r="BV58" s="354"/>
      <c r="BW58" s="354"/>
      <c r="BX58" s="354"/>
      <c r="BY58" s="354"/>
      <c r="BZ58" s="354"/>
      <c r="CA58" s="298">
        <f>VLOOKUP($EK$2,②氏名・生年月日・入卒!$A$6:$Y$105,17)</f>
        <v>0</v>
      </c>
      <c r="CB58" s="298"/>
      <c r="CC58" s="298"/>
      <c r="CD58" s="298"/>
      <c r="CE58" s="298"/>
      <c r="CF58" s="298"/>
      <c r="CG58" s="298"/>
      <c r="CH58" s="342" t="s">
        <v>59</v>
      </c>
      <c r="CI58" s="342"/>
      <c r="CJ58" s="342"/>
      <c r="CK58" s="342"/>
      <c r="CL58" s="342"/>
      <c r="CM58" s="386">
        <f>VLOOKUP($EK$2,②氏名・生年月日・入卒!$A$6:$Y$105,18)</f>
        <v>0</v>
      </c>
      <c r="CN58" s="386"/>
      <c r="CO58" s="386"/>
      <c r="CP58" s="386"/>
      <c r="CQ58" s="386"/>
      <c r="CR58" s="386"/>
      <c r="CS58" s="386"/>
      <c r="CT58" s="386"/>
      <c r="CU58" s="386"/>
      <c r="CV58" s="386"/>
      <c r="CW58" s="386"/>
      <c r="CX58" s="386"/>
      <c r="CY58" s="386"/>
      <c r="CZ58" s="386"/>
      <c r="DA58" s="386"/>
      <c r="DB58" s="386"/>
      <c r="DC58" s="386"/>
      <c r="DD58" s="386"/>
      <c r="DE58" s="386"/>
      <c r="DF58" s="386"/>
      <c r="DG58" s="386"/>
      <c r="DH58" s="386"/>
      <c r="DI58" s="386"/>
      <c r="DJ58" s="386"/>
      <c r="DK58" s="386"/>
      <c r="DL58" s="386"/>
      <c r="DM58" s="386"/>
      <c r="DN58" s="386"/>
      <c r="DO58" s="386"/>
      <c r="DP58" s="386"/>
      <c r="DQ58" s="386"/>
      <c r="DR58" s="386"/>
      <c r="DS58" s="386"/>
      <c r="DT58" s="386"/>
      <c r="DU58" s="345" t="s">
        <v>165</v>
      </c>
      <c r="DV58" s="345"/>
      <c r="DW58" s="345"/>
      <c r="DX58" s="345"/>
      <c r="DY58" s="345"/>
      <c r="DZ58" s="345"/>
      <c r="EA58" s="345"/>
      <c r="EB58" s="345"/>
      <c r="EC58" s="345"/>
      <c r="ED58" s="345"/>
      <c r="EE58" s="345"/>
      <c r="EF58" s="345"/>
      <c r="EG58" s="346"/>
      <c r="EH58" s="38"/>
      <c r="EL58"/>
      <c r="EM58"/>
    </row>
    <row r="59" spans="2:143" ht="3.75" customHeight="1" x14ac:dyDescent="0.4">
      <c r="B59" s="404"/>
      <c r="C59" s="38"/>
      <c r="D59" s="415"/>
      <c r="E59" s="416"/>
      <c r="F59" s="416"/>
      <c r="G59" s="416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20"/>
      <c r="S59" s="421"/>
      <c r="T59" s="421"/>
      <c r="U59" s="421"/>
      <c r="V59" s="421"/>
      <c r="W59" s="421"/>
      <c r="X59" s="421"/>
      <c r="Y59" s="421"/>
      <c r="Z59" s="421"/>
      <c r="AA59" s="421"/>
      <c r="AB59" s="421"/>
      <c r="AC59" s="421"/>
      <c r="AD59" s="421"/>
      <c r="AE59" s="421"/>
      <c r="AF59" s="421"/>
      <c r="AG59" s="421"/>
      <c r="AH59" s="421"/>
      <c r="AI59" s="421"/>
      <c r="AJ59" s="421"/>
      <c r="AK59" s="421"/>
      <c r="AL59" s="421"/>
      <c r="AM59" s="421"/>
      <c r="AN59" s="421"/>
      <c r="AO59" s="421"/>
      <c r="AP59" s="421"/>
      <c r="AQ59" s="421"/>
      <c r="AR59" s="421"/>
      <c r="AS59" s="421"/>
      <c r="AT59" s="421"/>
      <c r="AU59" s="421"/>
      <c r="AV59" s="421"/>
      <c r="AW59" s="421"/>
      <c r="AX59" s="421"/>
      <c r="AY59" s="421"/>
      <c r="AZ59" s="421"/>
      <c r="BA59" s="421"/>
      <c r="BB59" s="421"/>
      <c r="BC59" s="421"/>
      <c r="BD59" s="421"/>
      <c r="BE59" s="421"/>
      <c r="BF59" s="421"/>
      <c r="BG59" s="422"/>
      <c r="BH59" s="399"/>
      <c r="BI59" s="343"/>
      <c r="BJ59" s="343"/>
      <c r="BK59" s="343"/>
      <c r="BL59" s="343"/>
      <c r="BM59" s="343"/>
      <c r="BN59" s="343"/>
      <c r="BO59" s="352"/>
      <c r="BP59" s="352"/>
      <c r="BQ59" s="352"/>
      <c r="BR59" s="352"/>
      <c r="BS59" s="352"/>
      <c r="BT59" s="352"/>
      <c r="BU59" s="356"/>
      <c r="BV59" s="356"/>
      <c r="BW59" s="356"/>
      <c r="BX59" s="356"/>
      <c r="BY59" s="356"/>
      <c r="BZ59" s="356"/>
      <c r="CA59" s="300"/>
      <c r="CB59" s="300"/>
      <c r="CC59" s="300"/>
      <c r="CD59" s="300"/>
      <c r="CE59" s="300"/>
      <c r="CF59" s="300"/>
      <c r="CG59" s="300"/>
      <c r="CH59" s="343"/>
      <c r="CI59" s="343"/>
      <c r="CJ59" s="343"/>
      <c r="CK59" s="343"/>
      <c r="CL59" s="343"/>
      <c r="CM59" s="387"/>
      <c r="CN59" s="387"/>
      <c r="CO59" s="387"/>
      <c r="CP59" s="387"/>
      <c r="CQ59" s="387"/>
      <c r="CR59" s="387"/>
      <c r="CS59" s="387"/>
      <c r="CT59" s="387"/>
      <c r="CU59" s="387"/>
      <c r="CV59" s="387"/>
      <c r="CW59" s="387"/>
      <c r="CX59" s="387"/>
      <c r="CY59" s="387"/>
      <c r="CZ59" s="387"/>
      <c r="DA59" s="387"/>
      <c r="DB59" s="387"/>
      <c r="DC59" s="387"/>
      <c r="DD59" s="387"/>
      <c r="DE59" s="387"/>
      <c r="DF59" s="387"/>
      <c r="DG59" s="387"/>
      <c r="DH59" s="387"/>
      <c r="DI59" s="387"/>
      <c r="DJ59" s="387"/>
      <c r="DK59" s="387"/>
      <c r="DL59" s="387"/>
      <c r="DM59" s="387"/>
      <c r="DN59" s="387"/>
      <c r="DO59" s="387"/>
      <c r="DP59" s="387"/>
      <c r="DQ59" s="387"/>
      <c r="DR59" s="387"/>
      <c r="DS59" s="387"/>
      <c r="DT59" s="387"/>
      <c r="DU59" s="347"/>
      <c r="DV59" s="347"/>
      <c r="DW59" s="347"/>
      <c r="DX59" s="347"/>
      <c r="DY59" s="347"/>
      <c r="DZ59" s="347"/>
      <c r="EA59" s="347"/>
      <c r="EB59" s="347"/>
      <c r="EC59" s="347"/>
      <c r="ED59" s="347"/>
      <c r="EE59" s="347"/>
      <c r="EF59" s="347"/>
      <c r="EG59" s="348"/>
      <c r="EH59" s="38"/>
      <c r="EL59"/>
      <c r="EM59"/>
    </row>
    <row r="60" spans="2:143" ht="3.75" customHeight="1" x14ac:dyDescent="0.4">
      <c r="B60" s="404"/>
      <c r="C60" s="38"/>
      <c r="D60" s="415"/>
      <c r="E60" s="416"/>
      <c r="F60" s="416"/>
      <c r="G60" s="416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20"/>
      <c r="S60" s="421"/>
      <c r="T60" s="421"/>
      <c r="U60" s="421"/>
      <c r="V60" s="421"/>
      <c r="W60" s="421"/>
      <c r="X60" s="421"/>
      <c r="Y60" s="421"/>
      <c r="Z60" s="421"/>
      <c r="AA60" s="421"/>
      <c r="AB60" s="421"/>
      <c r="AC60" s="421"/>
      <c r="AD60" s="421"/>
      <c r="AE60" s="421"/>
      <c r="AF60" s="421"/>
      <c r="AG60" s="421"/>
      <c r="AH60" s="421"/>
      <c r="AI60" s="421"/>
      <c r="AJ60" s="421"/>
      <c r="AK60" s="421"/>
      <c r="AL60" s="421"/>
      <c r="AM60" s="421"/>
      <c r="AN60" s="421"/>
      <c r="AO60" s="421"/>
      <c r="AP60" s="421"/>
      <c r="AQ60" s="421"/>
      <c r="AR60" s="421"/>
      <c r="AS60" s="421"/>
      <c r="AT60" s="421"/>
      <c r="AU60" s="421"/>
      <c r="AV60" s="421"/>
      <c r="AW60" s="421"/>
      <c r="AX60" s="421"/>
      <c r="AY60" s="421"/>
      <c r="AZ60" s="421"/>
      <c r="BA60" s="421"/>
      <c r="BB60" s="421"/>
      <c r="BC60" s="421"/>
      <c r="BD60" s="421"/>
      <c r="BE60" s="421"/>
      <c r="BF60" s="421"/>
      <c r="BG60" s="422"/>
      <c r="BH60" s="399"/>
      <c r="BI60" s="343"/>
      <c r="BJ60" s="343"/>
      <c r="BK60" s="343"/>
      <c r="BL60" s="343"/>
      <c r="BM60" s="343"/>
      <c r="BN60" s="343"/>
      <c r="BO60" s="352"/>
      <c r="BP60" s="352"/>
      <c r="BQ60" s="352"/>
      <c r="BR60" s="352"/>
      <c r="BS60" s="352"/>
      <c r="BT60" s="352"/>
      <c r="BU60" s="356"/>
      <c r="BV60" s="356"/>
      <c r="BW60" s="356"/>
      <c r="BX60" s="356"/>
      <c r="BY60" s="356"/>
      <c r="BZ60" s="356"/>
      <c r="CA60" s="300"/>
      <c r="CB60" s="300"/>
      <c r="CC60" s="300"/>
      <c r="CD60" s="300"/>
      <c r="CE60" s="300"/>
      <c r="CF60" s="300"/>
      <c r="CG60" s="300"/>
      <c r="CH60" s="343"/>
      <c r="CI60" s="343"/>
      <c r="CJ60" s="343"/>
      <c r="CK60" s="343"/>
      <c r="CL60" s="343"/>
      <c r="CM60" s="387"/>
      <c r="CN60" s="387"/>
      <c r="CO60" s="387"/>
      <c r="CP60" s="387"/>
      <c r="CQ60" s="387"/>
      <c r="CR60" s="387"/>
      <c r="CS60" s="387"/>
      <c r="CT60" s="387"/>
      <c r="CU60" s="387"/>
      <c r="CV60" s="387"/>
      <c r="CW60" s="387"/>
      <c r="CX60" s="387"/>
      <c r="CY60" s="387"/>
      <c r="CZ60" s="387"/>
      <c r="DA60" s="387"/>
      <c r="DB60" s="387"/>
      <c r="DC60" s="387"/>
      <c r="DD60" s="387"/>
      <c r="DE60" s="387"/>
      <c r="DF60" s="387"/>
      <c r="DG60" s="387"/>
      <c r="DH60" s="387"/>
      <c r="DI60" s="387"/>
      <c r="DJ60" s="387"/>
      <c r="DK60" s="387"/>
      <c r="DL60" s="387"/>
      <c r="DM60" s="387"/>
      <c r="DN60" s="387"/>
      <c r="DO60" s="387"/>
      <c r="DP60" s="387"/>
      <c r="DQ60" s="387"/>
      <c r="DR60" s="387"/>
      <c r="DS60" s="387"/>
      <c r="DT60" s="387"/>
      <c r="DU60" s="347"/>
      <c r="DV60" s="347"/>
      <c r="DW60" s="347"/>
      <c r="DX60" s="347"/>
      <c r="DY60" s="347"/>
      <c r="DZ60" s="347"/>
      <c r="EA60" s="347"/>
      <c r="EB60" s="347"/>
      <c r="EC60" s="347"/>
      <c r="ED60" s="347"/>
      <c r="EE60" s="347"/>
      <c r="EF60" s="347"/>
      <c r="EG60" s="348"/>
      <c r="EH60" s="41"/>
      <c r="EL60"/>
      <c r="EM60"/>
    </row>
    <row r="61" spans="2:143" ht="3.75" customHeight="1" x14ac:dyDescent="0.4">
      <c r="B61" s="404"/>
      <c r="C61" s="38"/>
      <c r="D61" s="415"/>
      <c r="E61" s="416"/>
      <c r="F61" s="416"/>
      <c r="G61" s="416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20"/>
      <c r="S61" s="421"/>
      <c r="T61" s="421"/>
      <c r="U61" s="421"/>
      <c r="V61" s="421"/>
      <c r="W61" s="421"/>
      <c r="X61" s="421"/>
      <c r="Y61" s="421"/>
      <c r="Z61" s="421"/>
      <c r="AA61" s="421"/>
      <c r="AB61" s="421"/>
      <c r="AC61" s="421"/>
      <c r="AD61" s="421"/>
      <c r="AE61" s="421"/>
      <c r="AF61" s="421"/>
      <c r="AG61" s="421"/>
      <c r="AH61" s="421"/>
      <c r="AI61" s="421"/>
      <c r="AJ61" s="421"/>
      <c r="AK61" s="421"/>
      <c r="AL61" s="421"/>
      <c r="AM61" s="421"/>
      <c r="AN61" s="421"/>
      <c r="AO61" s="421"/>
      <c r="AP61" s="421"/>
      <c r="AQ61" s="421"/>
      <c r="AR61" s="421"/>
      <c r="AS61" s="421"/>
      <c r="AT61" s="421"/>
      <c r="AU61" s="421"/>
      <c r="AV61" s="421"/>
      <c r="AW61" s="421"/>
      <c r="AX61" s="421"/>
      <c r="AY61" s="421"/>
      <c r="AZ61" s="421"/>
      <c r="BA61" s="421"/>
      <c r="BB61" s="421"/>
      <c r="BC61" s="421"/>
      <c r="BD61" s="421"/>
      <c r="BE61" s="421"/>
      <c r="BF61" s="421"/>
      <c r="BG61" s="422"/>
      <c r="BH61" s="399"/>
      <c r="BI61" s="343"/>
      <c r="BJ61" s="343"/>
      <c r="BK61" s="343"/>
      <c r="BL61" s="343"/>
      <c r="BM61" s="343"/>
      <c r="BN61" s="343"/>
      <c r="BO61" s="352"/>
      <c r="BP61" s="352"/>
      <c r="BQ61" s="352"/>
      <c r="BR61" s="352"/>
      <c r="BS61" s="352"/>
      <c r="BT61" s="352"/>
      <c r="BU61" s="356"/>
      <c r="BV61" s="356"/>
      <c r="BW61" s="356"/>
      <c r="BX61" s="356"/>
      <c r="BY61" s="356"/>
      <c r="BZ61" s="356"/>
      <c r="CA61" s="300"/>
      <c r="CB61" s="300"/>
      <c r="CC61" s="300"/>
      <c r="CD61" s="300"/>
      <c r="CE61" s="300"/>
      <c r="CF61" s="300"/>
      <c r="CG61" s="300"/>
      <c r="CH61" s="343"/>
      <c r="CI61" s="343"/>
      <c r="CJ61" s="343"/>
      <c r="CK61" s="343"/>
      <c r="CL61" s="343"/>
      <c r="CM61" s="387"/>
      <c r="CN61" s="387"/>
      <c r="CO61" s="387"/>
      <c r="CP61" s="387"/>
      <c r="CQ61" s="387"/>
      <c r="CR61" s="387"/>
      <c r="CS61" s="387"/>
      <c r="CT61" s="387"/>
      <c r="CU61" s="387"/>
      <c r="CV61" s="387"/>
      <c r="CW61" s="387"/>
      <c r="CX61" s="387"/>
      <c r="CY61" s="387"/>
      <c r="CZ61" s="387"/>
      <c r="DA61" s="387"/>
      <c r="DB61" s="387"/>
      <c r="DC61" s="387"/>
      <c r="DD61" s="387"/>
      <c r="DE61" s="387"/>
      <c r="DF61" s="387"/>
      <c r="DG61" s="387"/>
      <c r="DH61" s="387"/>
      <c r="DI61" s="387"/>
      <c r="DJ61" s="387"/>
      <c r="DK61" s="387"/>
      <c r="DL61" s="387"/>
      <c r="DM61" s="387"/>
      <c r="DN61" s="387"/>
      <c r="DO61" s="387"/>
      <c r="DP61" s="387"/>
      <c r="DQ61" s="387"/>
      <c r="DR61" s="387"/>
      <c r="DS61" s="387"/>
      <c r="DT61" s="387"/>
      <c r="DU61" s="347"/>
      <c r="DV61" s="347"/>
      <c r="DW61" s="347"/>
      <c r="DX61" s="347"/>
      <c r="DY61" s="347"/>
      <c r="DZ61" s="347"/>
      <c r="EA61" s="347"/>
      <c r="EB61" s="347"/>
      <c r="EC61" s="347"/>
      <c r="ED61" s="347"/>
      <c r="EE61" s="347"/>
      <c r="EF61" s="347"/>
      <c r="EG61" s="348"/>
      <c r="EH61" s="38"/>
      <c r="EL61"/>
      <c r="EM61"/>
    </row>
    <row r="62" spans="2:143" ht="3.75" customHeight="1" x14ac:dyDescent="0.4">
      <c r="B62" s="404"/>
      <c r="C62" s="38"/>
      <c r="D62" s="415"/>
      <c r="E62" s="416"/>
      <c r="F62" s="416"/>
      <c r="G62" s="416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20"/>
      <c r="S62" s="421"/>
      <c r="T62" s="421"/>
      <c r="U62" s="421"/>
      <c r="V62" s="421"/>
      <c r="W62" s="421"/>
      <c r="X62" s="421"/>
      <c r="Y62" s="421"/>
      <c r="Z62" s="421"/>
      <c r="AA62" s="421"/>
      <c r="AB62" s="421"/>
      <c r="AC62" s="421"/>
      <c r="AD62" s="421"/>
      <c r="AE62" s="421"/>
      <c r="AF62" s="421"/>
      <c r="AG62" s="421"/>
      <c r="AH62" s="421"/>
      <c r="AI62" s="421"/>
      <c r="AJ62" s="421"/>
      <c r="AK62" s="421"/>
      <c r="AL62" s="421"/>
      <c r="AM62" s="421"/>
      <c r="AN62" s="421"/>
      <c r="AO62" s="421"/>
      <c r="AP62" s="421"/>
      <c r="AQ62" s="421"/>
      <c r="AR62" s="421"/>
      <c r="AS62" s="421"/>
      <c r="AT62" s="421"/>
      <c r="AU62" s="421"/>
      <c r="AV62" s="421"/>
      <c r="AW62" s="421"/>
      <c r="AX62" s="421"/>
      <c r="AY62" s="421"/>
      <c r="AZ62" s="421"/>
      <c r="BA62" s="421"/>
      <c r="BB62" s="421"/>
      <c r="BC62" s="421"/>
      <c r="BD62" s="421"/>
      <c r="BE62" s="421"/>
      <c r="BF62" s="421"/>
      <c r="BG62" s="422"/>
      <c r="BH62" s="399"/>
      <c r="BI62" s="343"/>
      <c r="BJ62" s="343"/>
      <c r="BK62" s="343"/>
      <c r="BL62" s="343"/>
      <c r="BM62" s="343"/>
      <c r="BN62" s="343"/>
      <c r="BO62" s="352"/>
      <c r="BP62" s="352"/>
      <c r="BQ62" s="352"/>
      <c r="BR62" s="352"/>
      <c r="BS62" s="352"/>
      <c r="BT62" s="352"/>
      <c r="BU62" s="356"/>
      <c r="BV62" s="356"/>
      <c r="BW62" s="356"/>
      <c r="BX62" s="356"/>
      <c r="BY62" s="356"/>
      <c r="BZ62" s="356"/>
      <c r="CA62" s="300"/>
      <c r="CB62" s="300"/>
      <c r="CC62" s="300"/>
      <c r="CD62" s="300"/>
      <c r="CE62" s="300"/>
      <c r="CF62" s="300"/>
      <c r="CG62" s="300"/>
      <c r="CH62" s="343"/>
      <c r="CI62" s="343"/>
      <c r="CJ62" s="343"/>
      <c r="CK62" s="343"/>
      <c r="CL62" s="343"/>
      <c r="CM62" s="387"/>
      <c r="CN62" s="387"/>
      <c r="CO62" s="387"/>
      <c r="CP62" s="387"/>
      <c r="CQ62" s="387"/>
      <c r="CR62" s="387"/>
      <c r="CS62" s="387"/>
      <c r="CT62" s="387"/>
      <c r="CU62" s="387"/>
      <c r="CV62" s="387"/>
      <c r="CW62" s="387"/>
      <c r="CX62" s="387"/>
      <c r="CY62" s="387"/>
      <c r="CZ62" s="387"/>
      <c r="DA62" s="387"/>
      <c r="DB62" s="387"/>
      <c r="DC62" s="387"/>
      <c r="DD62" s="387"/>
      <c r="DE62" s="387"/>
      <c r="DF62" s="387"/>
      <c r="DG62" s="387"/>
      <c r="DH62" s="387"/>
      <c r="DI62" s="387"/>
      <c r="DJ62" s="387"/>
      <c r="DK62" s="387"/>
      <c r="DL62" s="387"/>
      <c r="DM62" s="387"/>
      <c r="DN62" s="387"/>
      <c r="DO62" s="387"/>
      <c r="DP62" s="387"/>
      <c r="DQ62" s="387"/>
      <c r="DR62" s="387"/>
      <c r="DS62" s="387"/>
      <c r="DT62" s="387"/>
      <c r="DU62" s="347"/>
      <c r="DV62" s="347"/>
      <c r="DW62" s="347"/>
      <c r="DX62" s="347"/>
      <c r="DY62" s="347"/>
      <c r="DZ62" s="347"/>
      <c r="EA62" s="347"/>
      <c r="EB62" s="347"/>
      <c r="EC62" s="347"/>
      <c r="ED62" s="347"/>
      <c r="EE62" s="347"/>
      <c r="EF62" s="347"/>
      <c r="EG62" s="348"/>
      <c r="EH62" s="38"/>
      <c r="EL62"/>
      <c r="EM62"/>
    </row>
    <row r="63" spans="2:143" ht="3.75" customHeight="1" x14ac:dyDescent="0.4">
      <c r="B63" s="404"/>
      <c r="C63" s="38"/>
      <c r="D63" s="415"/>
      <c r="E63" s="416"/>
      <c r="F63" s="416"/>
      <c r="G63" s="416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20"/>
      <c r="S63" s="421"/>
      <c r="T63" s="421"/>
      <c r="U63" s="421"/>
      <c r="V63" s="421"/>
      <c r="W63" s="421"/>
      <c r="X63" s="421"/>
      <c r="Y63" s="421"/>
      <c r="Z63" s="421"/>
      <c r="AA63" s="421"/>
      <c r="AB63" s="421"/>
      <c r="AC63" s="421"/>
      <c r="AD63" s="421"/>
      <c r="AE63" s="421"/>
      <c r="AF63" s="421"/>
      <c r="AG63" s="421"/>
      <c r="AH63" s="421"/>
      <c r="AI63" s="421"/>
      <c r="AJ63" s="421"/>
      <c r="AK63" s="421"/>
      <c r="AL63" s="421"/>
      <c r="AM63" s="421"/>
      <c r="AN63" s="421"/>
      <c r="AO63" s="421"/>
      <c r="AP63" s="421"/>
      <c r="AQ63" s="421"/>
      <c r="AR63" s="421"/>
      <c r="AS63" s="421"/>
      <c r="AT63" s="421"/>
      <c r="AU63" s="421"/>
      <c r="AV63" s="421"/>
      <c r="AW63" s="421"/>
      <c r="AX63" s="421"/>
      <c r="AY63" s="421"/>
      <c r="AZ63" s="421"/>
      <c r="BA63" s="421"/>
      <c r="BB63" s="421"/>
      <c r="BC63" s="421"/>
      <c r="BD63" s="421"/>
      <c r="BE63" s="421"/>
      <c r="BF63" s="421"/>
      <c r="BG63" s="422"/>
      <c r="BH63" s="399"/>
      <c r="BI63" s="343"/>
      <c r="BJ63" s="343"/>
      <c r="BK63" s="343"/>
      <c r="BL63" s="343"/>
      <c r="BM63" s="343"/>
      <c r="BN63" s="343"/>
      <c r="BO63" s="352"/>
      <c r="BP63" s="352"/>
      <c r="BQ63" s="352"/>
      <c r="BR63" s="352"/>
      <c r="BS63" s="352"/>
      <c r="BT63" s="352"/>
      <c r="BU63" s="356"/>
      <c r="BV63" s="356"/>
      <c r="BW63" s="356"/>
      <c r="BX63" s="356"/>
      <c r="BY63" s="356"/>
      <c r="BZ63" s="356"/>
      <c r="CA63" s="300"/>
      <c r="CB63" s="300"/>
      <c r="CC63" s="300"/>
      <c r="CD63" s="300"/>
      <c r="CE63" s="300"/>
      <c r="CF63" s="300"/>
      <c r="CG63" s="300"/>
      <c r="CH63" s="343"/>
      <c r="CI63" s="343"/>
      <c r="CJ63" s="343"/>
      <c r="CK63" s="343"/>
      <c r="CL63" s="343"/>
      <c r="CM63" s="387"/>
      <c r="CN63" s="387"/>
      <c r="CO63" s="387"/>
      <c r="CP63" s="387"/>
      <c r="CQ63" s="387"/>
      <c r="CR63" s="387"/>
      <c r="CS63" s="387"/>
      <c r="CT63" s="387"/>
      <c r="CU63" s="387"/>
      <c r="CV63" s="387"/>
      <c r="CW63" s="387"/>
      <c r="CX63" s="387"/>
      <c r="CY63" s="387"/>
      <c r="CZ63" s="387"/>
      <c r="DA63" s="387"/>
      <c r="DB63" s="387"/>
      <c r="DC63" s="387"/>
      <c r="DD63" s="387"/>
      <c r="DE63" s="387"/>
      <c r="DF63" s="387"/>
      <c r="DG63" s="387"/>
      <c r="DH63" s="387"/>
      <c r="DI63" s="387"/>
      <c r="DJ63" s="387"/>
      <c r="DK63" s="387"/>
      <c r="DL63" s="387"/>
      <c r="DM63" s="387"/>
      <c r="DN63" s="387"/>
      <c r="DO63" s="387"/>
      <c r="DP63" s="387"/>
      <c r="DQ63" s="387"/>
      <c r="DR63" s="387"/>
      <c r="DS63" s="387"/>
      <c r="DT63" s="387"/>
      <c r="DU63" s="347"/>
      <c r="DV63" s="347"/>
      <c r="DW63" s="347"/>
      <c r="DX63" s="347"/>
      <c r="DY63" s="347"/>
      <c r="DZ63" s="347"/>
      <c r="EA63" s="347"/>
      <c r="EB63" s="347"/>
      <c r="EC63" s="347"/>
      <c r="ED63" s="347"/>
      <c r="EE63" s="347"/>
      <c r="EF63" s="347"/>
      <c r="EG63" s="348"/>
      <c r="EH63" s="38"/>
      <c r="EL63"/>
      <c r="EM63"/>
    </row>
    <row r="64" spans="2:143" ht="3.75" customHeight="1" x14ac:dyDescent="0.4">
      <c r="B64" s="404"/>
      <c r="C64" s="38"/>
      <c r="D64" s="415"/>
      <c r="E64" s="416"/>
      <c r="F64" s="416"/>
      <c r="G64" s="416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20"/>
      <c r="S64" s="421"/>
      <c r="T64" s="421"/>
      <c r="U64" s="421"/>
      <c r="V64" s="421"/>
      <c r="W64" s="421"/>
      <c r="X64" s="421"/>
      <c r="Y64" s="421"/>
      <c r="Z64" s="421"/>
      <c r="AA64" s="421"/>
      <c r="AB64" s="421"/>
      <c r="AC64" s="421"/>
      <c r="AD64" s="421"/>
      <c r="AE64" s="421"/>
      <c r="AF64" s="421"/>
      <c r="AG64" s="421"/>
      <c r="AH64" s="421"/>
      <c r="AI64" s="421"/>
      <c r="AJ64" s="421"/>
      <c r="AK64" s="421"/>
      <c r="AL64" s="421"/>
      <c r="AM64" s="421"/>
      <c r="AN64" s="421"/>
      <c r="AO64" s="421"/>
      <c r="AP64" s="421"/>
      <c r="AQ64" s="421"/>
      <c r="AR64" s="421"/>
      <c r="AS64" s="421"/>
      <c r="AT64" s="421"/>
      <c r="AU64" s="421"/>
      <c r="AV64" s="421"/>
      <c r="AW64" s="421"/>
      <c r="AX64" s="421"/>
      <c r="AY64" s="421"/>
      <c r="AZ64" s="421"/>
      <c r="BA64" s="421"/>
      <c r="BB64" s="421"/>
      <c r="BC64" s="421"/>
      <c r="BD64" s="421"/>
      <c r="BE64" s="421"/>
      <c r="BF64" s="421"/>
      <c r="BG64" s="422"/>
      <c r="BH64" s="399"/>
      <c r="BI64" s="343"/>
      <c r="BJ64" s="343"/>
      <c r="BK64" s="343"/>
      <c r="BL64" s="343"/>
      <c r="BM64" s="343"/>
      <c r="BN64" s="343"/>
      <c r="BO64" s="352"/>
      <c r="BP64" s="352"/>
      <c r="BQ64" s="352"/>
      <c r="BR64" s="352"/>
      <c r="BS64" s="352"/>
      <c r="BT64" s="352"/>
      <c r="BU64" s="356"/>
      <c r="BV64" s="356"/>
      <c r="BW64" s="356"/>
      <c r="BX64" s="356"/>
      <c r="BY64" s="356"/>
      <c r="BZ64" s="356"/>
      <c r="CA64" s="300"/>
      <c r="CB64" s="300"/>
      <c r="CC64" s="300"/>
      <c r="CD64" s="300"/>
      <c r="CE64" s="300"/>
      <c r="CF64" s="300"/>
      <c r="CG64" s="300"/>
      <c r="CH64" s="343"/>
      <c r="CI64" s="343"/>
      <c r="CJ64" s="343"/>
      <c r="CK64" s="343"/>
      <c r="CL64" s="343"/>
      <c r="CM64" s="387"/>
      <c r="CN64" s="387"/>
      <c r="CO64" s="387"/>
      <c r="CP64" s="387"/>
      <c r="CQ64" s="387"/>
      <c r="CR64" s="387"/>
      <c r="CS64" s="387"/>
      <c r="CT64" s="387"/>
      <c r="CU64" s="387"/>
      <c r="CV64" s="387"/>
      <c r="CW64" s="387"/>
      <c r="CX64" s="387"/>
      <c r="CY64" s="387"/>
      <c r="CZ64" s="387"/>
      <c r="DA64" s="387"/>
      <c r="DB64" s="387"/>
      <c r="DC64" s="387"/>
      <c r="DD64" s="387"/>
      <c r="DE64" s="387"/>
      <c r="DF64" s="387"/>
      <c r="DG64" s="387"/>
      <c r="DH64" s="387"/>
      <c r="DI64" s="387"/>
      <c r="DJ64" s="387"/>
      <c r="DK64" s="387"/>
      <c r="DL64" s="387"/>
      <c r="DM64" s="387"/>
      <c r="DN64" s="387"/>
      <c r="DO64" s="387"/>
      <c r="DP64" s="387"/>
      <c r="DQ64" s="387"/>
      <c r="DR64" s="387"/>
      <c r="DS64" s="387"/>
      <c r="DT64" s="387"/>
      <c r="DU64" s="347"/>
      <c r="DV64" s="347"/>
      <c r="DW64" s="347"/>
      <c r="DX64" s="347"/>
      <c r="DY64" s="347"/>
      <c r="DZ64" s="347"/>
      <c r="EA64" s="347"/>
      <c r="EB64" s="347"/>
      <c r="EC64" s="347"/>
      <c r="ED64" s="347"/>
      <c r="EE64" s="347"/>
      <c r="EF64" s="347"/>
      <c r="EG64" s="348"/>
      <c r="EH64" s="38"/>
      <c r="EL64"/>
      <c r="EM64"/>
    </row>
    <row r="65" spans="2:143" ht="3.75" customHeight="1" x14ac:dyDescent="0.4">
      <c r="B65" s="404"/>
      <c r="C65" s="38"/>
      <c r="D65" s="415"/>
      <c r="E65" s="416"/>
      <c r="F65" s="416"/>
      <c r="G65" s="416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20"/>
      <c r="S65" s="421"/>
      <c r="T65" s="421"/>
      <c r="U65" s="421"/>
      <c r="V65" s="421"/>
      <c r="W65" s="421"/>
      <c r="X65" s="421"/>
      <c r="Y65" s="421"/>
      <c r="Z65" s="421"/>
      <c r="AA65" s="421"/>
      <c r="AB65" s="421"/>
      <c r="AC65" s="421"/>
      <c r="AD65" s="421"/>
      <c r="AE65" s="421"/>
      <c r="AF65" s="421"/>
      <c r="AG65" s="421"/>
      <c r="AH65" s="421"/>
      <c r="AI65" s="421"/>
      <c r="AJ65" s="421"/>
      <c r="AK65" s="421"/>
      <c r="AL65" s="421"/>
      <c r="AM65" s="421"/>
      <c r="AN65" s="421"/>
      <c r="AO65" s="421"/>
      <c r="AP65" s="421"/>
      <c r="AQ65" s="421"/>
      <c r="AR65" s="421"/>
      <c r="AS65" s="421"/>
      <c r="AT65" s="421"/>
      <c r="AU65" s="421"/>
      <c r="AV65" s="421"/>
      <c r="AW65" s="421"/>
      <c r="AX65" s="421"/>
      <c r="AY65" s="421"/>
      <c r="AZ65" s="421"/>
      <c r="BA65" s="421"/>
      <c r="BB65" s="421"/>
      <c r="BC65" s="421"/>
      <c r="BD65" s="421"/>
      <c r="BE65" s="421"/>
      <c r="BF65" s="421"/>
      <c r="BG65" s="422"/>
      <c r="BH65" s="399"/>
      <c r="BI65" s="343"/>
      <c r="BJ65" s="343"/>
      <c r="BK65" s="343"/>
      <c r="BL65" s="343"/>
      <c r="BM65" s="343"/>
      <c r="BN65" s="343"/>
      <c r="BO65" s="352"/>
      <c r="BP65" s="352"/>
      <c r="BQ65" s="352"/>
      <c r="BR65" s="352"/>
      <c r="BS65" s="352"/>
      <c r="BT65" s="352"/>
      <c r="BU65" s="356"/>
      <c r="BV65" s="356"/>
      <c r="BW65" s="356"/>
      <c r="BX65" s="356"/>
      <c r="BY65" s="356"/>
      <c r="BZ65" s="356"/>
      <c r="CA65" s="300"/>
      <c r="CB65" s="300"/>
      <c r="CC65" s="300"/>
      <c r="CD65" s="300"/>
      <c r="CE65" s="300"/>
      <c r="CF65" s="300"/>
      <c r="CG65" s="300"/>
      <c r="CH65" s="343"/>
      <c r="CI65" s="343"/>
      <c r="CJ65" s="343"/>
      <c r="CK65" s="343"/>
      <c r="CL65" s="343"/>
      <c r="CM65" s="387"/>
      <c r="CN65" s="387"/>
      <c r="CO65" s="387"/>
      <c r="CP65" s="387"/>
      <c r="CQ65" s="387"/>
      <c r="CR65" s="387"/>
      <c r="CS65" s="387"/>
      <c r="CT65" s="387"/>
      <c r="CU65" s="387"/>
      <c r="CV65" s="387"/>
      <c r="CW65" s="387"/>
      <c r="CX65" s="387"/>
      <c r="CY65" s="387"/>
      <c r="CZ65" s="387"/>
      <c r="DA65" s="387"/>
      <c r="DB65" s="387"/>
      <c r="DC65" s="387"/>
      <c r="DD65" s="387"/>
      <c r="DE65" s="387"/>
      <c r="DF65" s="387"/>
      <c r="DG65" s="387"/>
      <c r="DH65" s="387"/>
      <c r="DI65" s="387"/>
      <c r="DJ65" s="387"/>
      <c r="DK65" s="387"/>
      <c r="DL65" s="387"/>
      <c r="DM65" s="387"/>
      <c r="DN65" s="387"/>
      <c r="DO65" s="387"/>
      <c r="DP65" s="387"/>
      <c r="DQ65" s="387"/>
      <c r="DR65" s="387"/>
      <c r="DS65" s="387"/>
      <c r="DT65" s="387"/>
      <c r="DU65" s="347"/>
      <c r="DV65" s="347"/>
      <c r="DW65" s="347"/>
      <c r="DX65" s="347"/>
      <c r="DY65" s="347"/>
      <c r="DZ65" s="347"/>
      <c r="EA65" s="347"/>
      <c r="EB65" s="347"/>
      <c r="EC65" s="347"/>
      <c r="ED65" s="347"/>
      <c r="EE65" s="347"/>
      <c r="EF65" s="347"/>
      <c r="EG65" s="348"/>
      <c r="EH65" s="38"/>
      <c r="EL65"/>
      <c r="EM65"/>
    </row>
    <row r="66" spans="2:143" ht="3.75" customHeight="1" x14ac:dyDescent="0.4">
      <c r="B66" s="404"/>
      <c r="C66" s="38"/>
      <c r="D66" s="415"/>
      <c r="E66" s="416"/>
      <c r="F66" s="416"/>
      <c r="G66" s="41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23"/>
      <c r="S66" s="424"/>
      <c r="T66" s="424"/>
      <c r="U66" s="424"/>
      <c r="V66" s="424"/>
      <c r="W66" s="424"/>
      <c r="X66" s="424"/>
      <c r="Y66" s="424"/>
      <c r="Z66" s="424"/>
      <c r="AA66" s="424"/>
      <c r="AB66" s="424"/>
      <c r="AC66" s="424"/>
      <c r="AD66" s="424"/>
      <c r="AE66" s="424"/>
      <c r="AF66" s="424"/>
      <c r="AG66" s="424"/>
      <c r="AH66" s="424"/>
      <c r="AI66" s="424"/>
      <c r="AJ66" s="424"/>
      <c r="AK66" s="424"/>
      <c r="AL66" s="424"/>
      <c r="AM66" s="424"/>
      <c r="AN66" s="424"/>
      <c r="AO66" s="424"/>
      <c r="AP66" s="424"/>
      <c r="AQ66" s="424"/>
      <c r="AR66" s="424"/>
      <c r="AS66" s="424"/>
      <c r="AT66" s="424"/>
      <c r="AU66" s="424"/>
      <c r="AV66" s="424"/>
      <c r="AW66" s="424"/>
      <c r="AX66" s="424"/>
      <c r="AY66" s="424"/>
      <c r="AZ66" s="424"/>
      <c r="BA66" s="424"/>
      <c r="BB66" s="424"/>
      <c r="BC66" s="424"/>
      <c r="BD66" s="424"/>
      <c r="BE66" s="424"/>
      <c r="BF66" s="424"/>
      <c r="BG66" s="425"/>
      <c r="BH66" s="399"/>
      <c r="BI66" s="343"/>
      <c r="BJ66" s="343"/>
      <c r="BK66" s="343"/>
      <c r="BL66" s="343"/>
      <c r="BM66" s="343"/>
      <c r="BN66" s="343"/>
      <c r="BO66" s="352"/>
      <c r="BP66" s="352"/>
      <c r="BQ66" s="352"/>
      <c r="BR66" s="352"/>
      <c r="BS66" s="352"/>
      <c r="BT66" s="352"/>
      <c r="BU66" s="356"/>
      <c r="BV66" s="356"/>
      <c r="BW66" s="356"/>
      <c r="BX66" s="356"/>
      <c r="BY66" s="356"/>
      <c r="BZ66" s="356"/>
      <c r="CA66" s="300"/>
      <c r="CB66" s="300"/>
      <c r="CC66" s="300"/>
      <c r="CD66" s="300"/>
      <c r="CE66" s="300"/>
      <c r="CF66" s="300"/>
      <c r="CG66" s="300"/>
      <c r="CH66" s="343"/>
      <c r="CI66" s="343"/>
      <c r="CJ66" s="343"/>
      <c r="CK66" s="343"/>
      <c r="CL66" s="343"/>
      <c r="CM66" s="387"/>
      <c r="CN66" s="387"/>
      <c r="CO66" s="387"/>
      <c r="CP66" s="387"/>
      <c r="CQ66" s="387"/>
      <c r="CR66" s="387"/>
      <c r="CS66" s="387"/>
      <c r="CT66" s="387"/>
      <c r="CU66" s="387"/>
      <c r="CV66" s="387"/>
      <c r="CW66" s="387"/>
      <c r="CX66" s="387"/>
      <c r="CY66" s="387"/>
      <c r="CZ66" s="387"/>
      <c r="DA66" s="387"/>
      <c r="DB66" s="387"/>
      <c r="DC66" s="387"/>
      <c r="DD66" s="387"/>
      <c r="DE66" s="387"/>
      <c r="DF66" s="387"/>
      <c r="DG66" s="387"/>
      <c r="DH66" s="387"/>
      <c r="DI66" s="387"/>
      <c r="DJ66" s="387"/>
      <c r="DK66" s="387"/>
      <c r="DL66" s="387"/>
      <c r="DM66" s="387"/>
      <c r="DN66" s="387"/>
      <c r="DO66" s="387"/>
      <c r="DP66" s="387"/>
      <c r="DQ66" s="387"/>
      <c r="DR66" s="387"/>
      <c r="DS66" s="387"/>
      <c r="DT66" s="387"/>
      <c r="DU66" s="347"/>
      <c r="DV66" s="347"/>
      <c r="DW66" s="347"/>
      <c r="DX66" s="347"/>
      <c r="DY66" s="347"/>
      <c r="DZ66" s="347"/>
      <c r="EA66" s="347"/>
      <c r="EB66" s="347"/>
      <c r="EC66" s="347"/>
      <c r="ED66" s="347"/>
      <c r="EE66" s="347"/>
      <c r="EF66" s="347"/>
      <c r="EG66" s="348"/>
      <c r="EH66" s="38"/>
      <c r="EL66"/>
      <c r="EM66"/>
    </row>
    <row r="67" spans="2:143" ht="3.75" customHeight="1" x14ac:dyDescent="0.4">
      <c r="B67" s="404"/>
      <c r="C67" s="38"/>
      <c r="D67" s="324" t="s">
        <v>166</v>
      </c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6"/>
      <c r="R67" s="398" t="s">
        <v>167</v>
      </c>
      <c r="S67" s="342"/>
      <c r="T67" s="342"/>
      <c r="U67" s="342"/>
      <c r="V67" s="342"/>
      <c r="W67" s="342"/>
      <c r="X67" s="342"/>
      <c r="Y67" s="351">
        <f>VLOOKUP($EK$2,②氏名・生年月日・入卒!$A$6:$W$105,6)</f>
        <v>0</v>
      </c>
      <c r="Z67" s="351"/>
      <c r="AA67" s="351"/>
      <c r="AB67" s="351"/>
      <c r="AC67" s="351"/>
      <c r="AD67" s="351"/>
      <c r="AE67" s="325" t="s">
        <v>156</v>
      </c>
      <c r="AF67" s="325"/>
      <c r="AG67" s="325"/>
      <c r="AH67" s="325"/>
      <c r="AI67" s="325"/>
      <c r="AJ67" s="351">
        <f>VLOOKUP($EK$2,②氏名・生年月日・入卒!$A$6:$W$105,7)</f>
        <v>0</v>
      </c>
      <c r="AK67" s="351"/>
      <c r="AL67" s="351"/>
      <c r="AM67" s="351"/>
      <c r="AN67" s="351"/>
      <c r="AO67" s="351"/>
      <c r="AP67" s="325" t="s">
        <v>59</v>
      </c>
      <c r="AQ67" s="325"/>
      <c r="AR67" s="325"/>
      <c r="AS67" s="325"/>
      <c r="AT67" s="325"/>
      <c r="AU67" s="351">
        <f>VLOOKUP($EK$2,②氏名・生年月日・入卒!$A$6:$W$105,8)</f>
        <v>0</v>
      </c>
      <c r="AV67" s="351"/>
      <c r="AW67" s="351"/>
      <c r="AX67" s="351"/>
      <c r="AY67" s="351"/>
      <c r="AZ67" s="351"/>
      <c r="BA67" s="354" t="s">
        <v>168</v>
      </c>
      <c r="BB67" s="354"/>
      <c r="BC67" s="354"/>
      <c r="BD67" s="354"/>
      <c r="BE67" s="354"/>
      <c r="BF67" s="354"/>
      <c r="BG67" s="355"/>
      <c r="BH67" s="399"/>
      <c r="BI67" s="343"/>
      <c r="BJ67" s="343"/>
      <c r="BK67" s="343"/>
      <c r="BL67" s="343"/>
      <c r="BM67" s="343"/>
      <c r="BN67" s="343"/>
      <c r="BO67" s="352"/>
      <c r="BP67" s="352"/>
      <c r="BQ67" s="352"/>
      <c r="BR67" s="352"/>
      <c r="BS67" s="352"/>
      <c r="BT67" s="352"/>
      <c r="BU67" s="356"/>
      <c r="BV67" s="356"/>
      <c r="BW67" s="356"/>
      <c r="BX67" s="356"/>
      <c r="BY67" s="356"/>
      <c r="BZ67" s="356"/>
      <c r="CA67" s="300"/>
      <c r="CB67" s="300"/>
      <c r="CC67" s="300"/>
      <c r="CD67" s="300"/>
      <c r="CE67" s="300"/>
      <c r="CF67" s="300"/>
      <c r="CG67" s="300"/>
      <c r="CH67" s="343"/>
      <c r="CI67" s="343"/>
      <c r="CJ67" s="343"/>
      <c r="CK67" s="343"/>
      <c r="CL67" s="343"/>
      <c r="CM67" s="387"/>
      <c r="CN67" s="387"/>
      <c r="CO67" s="387"/>
      <c r="CP67" s="387"/>
      <c r="CQ67" s="387"/>
      <c r="CR67" s="387"/>
      <c r="CS67" s="387"/>
      <c r="CT67" s="387"/>
      <c r="CU67" s="387"/>
      <c r="CV67" s="387"/>
      <c r="CW67" s="387"/>
      <c r="CX67" s="387"/>
      <c r="CY67" s="387"/>
      <c r="CZ67" s="387"/>
      <c r="DA67" s="387"/>
      <c r="DB67" s="387"/>
      <c r="DC67" s="387"/>
      <c r="DD67" s="387"/>
      <c r="DE67" s="387"/>
      <c r="DF67" s="387"/>
      <c r="DG67" s="387"/>
      <c r="DH67" s="387"/>
      <c r="DI67" s="387"/>
      <c r="DJ67" s="387"/>
      <c r="DK67" s="387"/>
      <c r="DL67" s="387"/>
      <c r="DM67" s="387"/>
      <c r="DN67" s="387"/>
      <c r="DO67" s="387"/>
      <c r="DP67" s="387"/>
      <c r="DQ67" s="387"/>
      <c r="DR67" s="387"/>
      <c r="DS67" s="387"/>
      <c r="DT67" s="387"/>
      <c r="DU67" s="347"/>
      <c r="DV67" s="347"/>
      <c r="DW67" s="347"/>
      <c r="DX67" s="347"/>
      <c r="DY67" s="347"/>
      <c r="DZ67" s="347"/>
      <c r="EA67" s="347"/>
      <c r="EB67" s="347"/>
      <c r="EC67" s="347"/>
      <c r="ED67" s="347"/>
      <c r="EE67" s="347"/>
      <c r="EF67" s="347"/>
      <c r="EG67" s="348"/>
      <c r="EH67" s="38"/>
      <c r="EL67"/>
      <c r="EM67"/>
    </row>
    <row r="68" spans="2:143" ht="3.75" customHeight="1" x14ac:dyDescent="0.4">
      <c r="B68" s="404"/>
      <c r="C68" s="38"/>
      <c r="D68" s="327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9"/>
      <c r="R68" s="399"/>
      <c r="S68" s="343"/>
      <c r="T68" s="343"/>
      <c r="U68" s="343"/>
      <c r="V68" s="343"/>
      <c r="W68" s="343"/>
      <c r="X68" s="343"/>
      <c r="Y68" s="352"/>
      <c r="Z68" s="352"/>
      <c r="AA68" s="352"/>
      <c r="AB68" s="352"/>
      <c r="AC68" s="352"/>
      <c r="AD68" s="352"/>
      <c r="AE68" s="328"/>
      <c r="AF68" s="328"/>
      <c r="AG68" s="328"/>
      <c r="AH68" s="328"/>
      <c r="AI68" s="328"/>
      <c r="AJ68" s="352"/>
      <c r="AK68" s="352"/>
      <c r="AL68" s="352"/>
      <c r="AM68" s="352"/>
      <c r="AN68" s="352"/>
      <c r="AO68" s="352"/>
      <c r="AP68" s="328"/>
      <c r="AQ68" s="328"/>
      <c r="AR68" s="328"/>
      <c r="AS68" s="328"/>
      <c r="AT68" s="328"/>
      <c r="AU68" s="352"/>
      <c r="AV68" s="352"/>
      <c r="AW68" s="352"/>
      <c r="AX68" s="352"/>
      <c r="AY68" s="352"/>
      <c r="AZ68" s="352"/>
      <c r="BA68" s="356"/>
      <c r="BB68" s="356"/>
      <c r="BC68" s="356"/>
      <c r="BD68" s="356"/>
      <c r="BE68" s="356"/>
      <c r="BF68" s="356"/>
      <c r="BG68" s="357"/>
      <c r="BH68" s="400"/>
      <c r="BI68" s="344"/>
      <c r="BJ68" s="344"/>
      <c r="BK68" s="344"/>
      <c r="BL68" s="344"/>
      <c r="BM68" s="344"/>
      <c r="BN68" s="344"/>
      <c r="BO68" s="353"/>
      <c r="BP68" s="353"/>
      <c r="BQ68" s="353"/>
      <c r="BR68" s="353"/>
      <c r="BS68" s="353"/>
      <c r="BT68" s="353"/>
      <c r="BU68" s="358"/>
      <c r="BV68" s="358"/>
      <c r="BW68" s="358"/>
      <c r="BX68" s="358"/>
      <c r="BY68" s="358"/>
      <c r="BZ68" s="358"/>
      <c r="CA68" s="302"/>
      <c r="CB68" s="302"/>
      <c r="CC68" s="302"/>
      <c r="CD68" s="302"/>
      <c r="CE68" s="302"/>
      <c r="CF68" s="302"/>
      <c r="CG68" s="302"/>
      <c r="CH68" s="344"/>
      <c r="CI68" s="344"/>
      <c r="CJ68" s="344"/>
      <c r="CK68" s="344"/>
      <c r="CL68" s="344"/>
      <c r="CM68" s="388"/>
      <c r="CN68" s="388"/>
      <c r="CO68" s="388"/>
      <c r="CP68" s="388"/>
      <c r="CQ68" s="388"/>
      <c r="CR68" s="388"/>
      <c r="CS68" s="388"/>
      <c r="CT68" s="388"/>
      <c r="CU68" s="388"/>
      <c r="CV68" s="388"/>
      <c r="CW68" s="388"/>
      <c r="CX68" s="388"/>
      <c r="CY68" s="388"/>
      <c r="CZ68" s="388"/>
      <c r="DA68" s="388"/>
      <c r="DB68" s="388"/>
      <c r="DC68" s="388"/>
      <c r="DD68" s="388"/>
      <c r="DE68" s="388"/>
      <c r="DF68" s="388"/>
      <c r="DG68" s="388"/>
      <c r="DH68" s="388"/>
      <c r="DI68" s="388"/>
      <c r="DJ68" s="388"/>
      <c r="DK68" s="388"/>
      <c r="DL68" s="388"/>
      <c r="DM68" s="388"/>
      <c r="DN68" s="388"/>
      <c r="DO68" s="388"/>
      <c r="DP68" s="388"/>
      <c r="DQ68" s="388"/>
      <c r="DR68" s="388"/>
      <c r="DS68" s="388"/>
      <c r="DT68" s="388"/>
      <c r="DU68" s="349"/>
      <c r="DV68" s="349"/>
      <c r="DW68" s="349"/>
      <c r="DX68" s="349"/>
      <c r="DY68" s="349"/>
      <c r="DZ68" s="349"/>
      <c r="EA68" s="349"/>
      <c r="EB68" s="349"/>
      <c r="EC68" s="349"/>
      <c r="ED68" s="349"/>
      <c r="EE68" s="349"/>
      <c r="EF68" s="349"/>
      <c r="EG68" s="350"/>
      <c r="EH68" s="38"/>
      <c r="EL68"/>
      <c r="EM68"/>
    </row>
    <row r="69" spans="2:143" ht="3.75" customHeight="1" x14ac:dyDescent="0.4">
      <c r="B69" s="404"/>
      <c r="C69" s="38"/>
      <c r="D69" s="327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9"/>
      <c r="R69" s="399"/>
      <c r="S69" s="343"/>
      <c r="T69" s="343"/>
      <c r="U69" s="343"/>
      <c r="V69" s="343"/>
      <c r="W69" s="343"/>
      <c r="X69" s="343"/>
      <c r="Y69" s="352"/>
      <c r="Z69" s="352"/>
      <c r="AA69" s="352"/>
      <c r="AB69" s="352"/>
      <c r="AC69" s="352"/>
      <c r="AD69" s="352"/>
      <c r="AE69" s="328"/>
      <c r="AF69" s="328"/>
      <c r="AG69" s="328"/>
      <c r="AH69" s="328"/>
      <c r="AI69" s="328"/>
      <c r="AJ69" s="352"/>
      <c r="AK69" s="352"/>
      <c r="AL69" s="352"/>
      <c r="AM69" s="352"/>
      <c r="AN69" s="352"/>
      <c r="AO69" s="352"/>
      <c r="AP69" s="328"/>
      <c r="AQ69" s="328"/>
      <c r="AR69" s="328"/>
      <c r="AS69" s="328"/>
      <c r="AT69" s="328"/>
      <c r="AU69" s="352"/>
      <c r="AV69" s="352"/>
      <c r="AW69" s="352"/>
      <c r="AX69" s="352"/>
      <c r="AY69" s="352"/>
      <c r="AZ69" s="352"/>
      <c r="BA69" s="356"/>
      <c r="BB69" s="356"/>
      <c r="BC69" s="356"/>
      <c r="BD69" s="356"/>
      <c r="BE69" s="356"/>
      <c r="BF69" s="356"/>
      <c r="BG69" s="357"/>
      <c r="BH69" s="389">
        <f>VLOOKUP($EK$2,②氏名・生年月日・入卒!$A$6:$Y$105,20)</f>
        <v>0</v>
      </c>
      <c r="BI69" s="351"/>
      <c r="BJ69" s="351"/>
      <c r="BK69" s="351"/>
      <c r="BL69" s="351"/>
      <c r="BM69" s="351"/>
      <c r="BN69" s="351"/>
      <c r="BO69" s="351">
        <f>VLOOKUP($EK$2,②氏名・生年月日・入卒!$A$6:$Y$105,21)</f>
        <v>0</v>
      </c>
      <c r="BP69" s="351"/>
      <c r="BQ69" s="351"/>
      <c r="BR69" s="351"/>
      <c r="BS69" s="351"/>
      <c r="BT69" s="351"/>
      <c r="BU69" s="354" t="s">
        <v>156</v>
      </c>
      <c r="BV69" s="354"/>
      <c r="BW69" s="354"/>
      <c r="BX69" s="354"/>
      <c r="BY69" s="354"/>
      <c r="BZ69" s="354"/>
      <c r="CA69" s="351">
        <f>VLOOKUP($EK$2,②氏名・生年月日・入卒!$A$6:$Y$105,22)</f>
        <v>0</v>
      </c>
      <c r="CB69" s="351"/>
      <c r="CC69" s="351"/>
      <c r="CD69" s="351"/>
      <c r="CE69" s="351"/>
      <c r="CF69" s="351"/>
      <c r="CG69" s="351"/>
      <c r="CH69" s="342" t="s">
        <v>59</v>
      </c>
      <c r="CI69" s="342"/>
      <c r="CJ69" s="342"/>
      <c r="CK69" s="342"/>
      <c r="CL69" s="342"/>
      <c r="CM69" s="386">
        <f>VLOOKUP($EK$2,②氏名・生年月日・入卒!$A$6:$Y$105,23)</f>
        <v>0</v>
      </c>
      <c r="CN69" s="386"/>
      <c r="CO69" s="386"/>
      <c r="CP69" s="386"/>
      <c r="CQ69" s="386"/>
      <c r="CR69" s="386"/>
      <c r="CS69" s="386"/>
      <c r="CT69" s="386"/>
      <c r="CU69" s="386"/>
      <c r="CV69" s="386"/>
      <c r="CW69" s="386"/>
      <c r="CX69" s="386"/>
      <c r="CY69" s="386"/>
      <c r="CZ69" s="386"/>
      <c r="DA69" s="386"/>
      <c r="DB69" s="386"/>
      <c r="DC69" s="386"/>
      <c r="DD69" s="386"/>
      <c r="DE69" s="386"/>
      <c r="DF69" s="386"/>
      <c r="DG69" s="386"/>
      <c r="DH69" s="386"/>
      <c r="DI69" s="386"/>
      <c r="DJ69" s="386"/>
      <c r="DK69" s="386"/>
      <c r="DL69" s="386"/>
      <c r="DM69" s="386"/>
      <c r="DN69" s="386"/>
      <c r="DO69" s="386"/>
      <c r="DP69" s="386"/>
      <c r="DQ69" s="386"/>
      <c r="DR69" s="386"/>
      <c r="DS69" s="386"/>
      <c r="DT69" s="386"/>
      <c r="DU69" s="409" t="s">
        <v>169</v>
      </c>
      <c r="DV69" s="409"/>
      <c r="DW69" s="409"/>
      <c r="DX69" s="409"/>
      <c r="DY69" s="409"/>
      <c r="DZ69" s="409"/>
      <c r="EA69" s="409"/>
      <c r="EB69" s="409"/>
      <c r="EC69" s="409"/>
      <c r="ED69" s="409"/>
      <c r="EE69" s="409"/>
      <c r="EF69" s="409"/>
      <c r="EG69" s="410"/>
      <c r="EH69" s="38"/>
      <c r="EL69"/>
      <c r="EM69"/>
    </row>
    <row r="70" spans="2:143" ht="3.75" customHeight="1" x14ac:dyDescent="0.4">
      <c r="B70" s="404"/>
      <c r="C70" s="38"/>
      <c r="D70" s="327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9"/>
      <c r="R70" s="399"/>
      <c r="S70" s="343"/>
      <c r="T70" s="343"/>
      <c r="U70" s="343"/>
      <c r="V70" s="343"/>
      <c r="W70" s="343"/>
      <c r="X70" s="343"/>
      <c r="Y70" s="352"/>
      <c r="Z70" s="352"/>
      <c r="AA70" s="352"/>
      <c r="AB70" s="352"/>
      <c r="AC70" s="352"/>
      <c r="AD70" s="352"/>
      <c r="AE70" s="328"/>
      <c r="AF70" s="328"/>
      <c r="AG70" s="328"/>
      <c r="AH70" s="328"/>
      <c r="AI70" s="328"/>
      <c r="AJ70" s="352"/>
      <c r="AK70" s="352"/>
      <c r="AL70" s="352"/>
      <c r="AM70" s="352"/>
      <c r="AN70" s="352"/>
      <c r="AO70" s="352"/>
      <c r="AP70" s="328"/>
      <c r="AQ70" s="328"/>
      <c r="AR70" s="328"/>
      <c r="AS70" s="328"/>
      <c r="AT70" s="328"/>
      <c r="AU70" s="352"/>
      <c r="AV70" s="352"/>
      <c r="AW70" s="352"/>
      <c r="AX70" s="352"/>
      <c r="AY70" s="352"/>
      <c r="AZ70" s="352"/>
      <c r="BA70" s="356"/>
      <c r="BB70" s="356"/>
      <c r="BC70" s="356"/>
      <c r="BD70" s="356"/>
      <c r="BE70" s="356"/>
      <c r="BF70" s="356"/>
      <c r="BG70" s="357"/>
      <c r="BH70" s="390"/>
      <c r="BI70" s="352"/>
      <c r="BJ70" s="352"/>
      <c r="BK70" s="352"/>
      <c r="BL70" s="352"/>
      <c r="BM70" s="352"/>
      <c r="BN70" s="352"/>
      <c r="BO70" s="352"/>
      <c r="BP70" s="352"/>
      <c r="BQ70" s="352"/>
      <c r="BR70" s="352"/>
      <c r="BS70" s="352"/>
      <c r="BT70" s="352"/>
      <c r="BU70" s="356"/>
      <c r="BV70" s="356"/>
      <c r="BW70" s="356"/>
      <c r="BX70" s="356"/>
      <c r="BY70" s="356"/>
      <c r="BZ70" s="356"/>
      <c r="CA70" s="352"/>
      <c r="CB70" s="352"/>
      <c r="CC70" s="352"/>
      <c r="CD70" s="352"/>
      <c r="CE70" s="352"/>
      <c r="CF70" s="352"/>
      <c r="CG70" s="352"/>
      <c r="CH70" s="343"/>
      <c r="CI70" s="343"/>
      <c r="CJ70" s="343"/>
      <c r="CK70" s="343"/>
      <c r="CL70" s="343"/>
      <c r="CM70" s="387"/>
      <c r="CN70" s="387"/>
      <c r="CO70" s="387"/>
      <c r="CP70" s="387"/>
      <c r="CQ70" s="387"/>
      <c r="CR70" s="387"/>
      <c r="CS70" s="387"/>
      <c r="CT70" s="387"/>
      <c r="CU70" s="387"/>
      <c r="CV70" s="387"/>
      <c r="CW70" s="387"/>
      <c r="CX70" s="387"/>
      <c r="CY70" s="387"/>
      <c r="CZ70" s="387"/>
      <c r="DA70" s="387"/>
      <c r="DB70" s="387"/>
      <c r="DC70" s="387"/>
      <c r="DD70" s="387"/>
      <c r="DE70" s="387"/>
      <c r="DF70" s="387"/>
      <c r="DG70" s="387"/>
      <c r="DH70" s="387"/>
      <c r="DI70" s="387"/>
      <c r="DJ70" s="387"/>
      <c r="DK70" s="387"/>
      <c r="DL70" s="387"/>
      <c r="DM70" s="387"/>
      <c r="DN70" s="387"/>
      <c r="DO70" s="387"/>
      <c r="DP70" s="387"/>
      <c r="DQ70" s="387"/>
      <c r="DR70" s="387"/>
      <c r="DS70" s="387"/>
      <c r="DT70" s="387"/>
      <c r="DU70" s="411"/>
      <c r="DV70" s="411"/>
      <c r="DW70" s="411"/>
      <c r="DX70" s="411"/>
      <c r="DY70" s="411"/>
      <c r="DZ70" s="411"/>
      <c r="EA70" s="411"/>
      <c r="EB70" s="411"/>
      <c r="EC70" s="411"/>
      <c r="ED70" s="411"/>
      <c r="EE70" s="411"/>
      <c r="EF70" s="411"/>
      <c r="EG70" s="412"/>
      <c r="EH70" s="38"/>
      <c r="EL70"/>
      <c r="EM70"/>
    </row>
    <row r="71" spans="2:143" ht="3.75" customHeight="1" x14ac:dyDescent="0.4">
      <c r="B71" s="404"/>
      <c r="C71" s="38"/>
      <c r="D71" s="327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9"/>
      <c r="R71" s="399"/>
      <c r="S71" s="343"/>
      <c r="T71" s="343"/>
      <c r="U71" s="343"/>
      <c r="V71" s="343"/>
      <c r="W71" s="343"/>
      <c r="X71" s="343"/>
      <c r="Y71" s="352"/>
      <c r="Z71" s="352"/>
      <c r="AA71" s="352"/>
      <c r="AB71" s="352"/>
      <c r="AC71" s="352"/>
      <c r="AD71" s="352"/>
      <c r="AE71" s="328"/>
      <c r="AF71" s="328"/>
      <c r="AG71" s="328"/>
      <c r="AH71" s="328"/>
      <c r="AI71" s="328"/>
      <c r="AJ71" s="352"/>
      <c r="AK71" s="352"/>
      <c r="AL71" s="352"/>
      <c r="AM71" s="352"/>
      <c r="AN71" s="352"/>
      <c r="AO71" s="352"/>
      <c r="AP71" s="328"/>
      <c r="AQ71" s="328"/>
      <c r="AR71" s="328"/>
      <c r="AS71" s="328"/>
      <c r="AT71" s="328"/>
      <c r="AU71" s="352"/>
      <c r="AV71" s="352"/>
      <c r="AW71" s="352"/>
      <c r="AX71" s="352"/>
      <c r="AY71" s="352"/>
      <c r="AZ71" s="352"/>
      <c r="BA71" s="356"/>
      <c r="BB71" s="356"/>
      <c r="BC71" s="356"/>
      <c r="BD71" s="356"/>
      <c r="BE71" s="356"/>
      <c r="BF71" s="356"/>
      <c r="BG71" s="357"/>
      <c r="BH71" s="390"/>
      <c r="BI71" s="352"/>
      <c r="BJ71" s="352"/>
      <c r="BK71" s="352"/>
      <c r="BL71" s="352"/>
      <c r="BM71" s="352"/>
      <c r="BN71" s="352"/>
      <c r="BO71" s="352"/>
      <c r="BP71" s="352"/>
      <c r="BQ71" s="352"/>
      <c r="BR71" s="352"/>
      <c r="BS71" s="352"/>
      <c r="BT71" s="352"/>
      <c r="BU71" s="356"/>
      <c r="BV71" s="356"/>
      <c r="BW71" s="356"/>
      <c r="BX71" s="356"/>
      <c r="BY71" s="356"/>
      <c r="BZ71" s="356"/>
      <c r="CA71" s="352"/>
      <c r="CB71" s="352"/>
      <c r="CC71" s="352"/>
      <c r="CD71" s="352"/>
      <c r="CE71" s="352"/>
      <c r="CF71" s="352"/>
      <c r="CG71" s="352"/>
      <c r="CH71" s="343"/>
      <c r="CI71" s="343"/>
      <c r="CJ71" s="343"/>
      <c r="CK71" s="343"/>
      <c r="CL71" s="343"/>
      <c r="CM71" s="387"/>
      <c r="CN71" s="387"/>
      <c r="CO71" s="387"/>
      <c r="CP71" s="387"/>
      <c r="CQ71" s="387"/>
      <c r="CR71" s="387"/>
      <c r="CS71" s="387"/>
      <c r="CT71" s="387"/>
      <c r="CU71" s="387"/>
      <c r="CV71" s="387"/>
      <c r="CW71" s="387"/>
      <c r="CX71" s="387"/>
      <c r="CY71" s="387"/>
      <c r="CZ71" s="387"/>
      <c r="DA71" s="387"/>
      <c r="DB71" s="387"/>
      <c r="DC71" s="387"/>
      <c r="DD71" s="387"/>
      <c r="DE71" s="387"/>
      <c r="DF71" s="387"/>
      <c r="DG71" s="387"/>
      <c r="DH71" s="387"/>
      <c r="DI71" s="387"/>
      <c r="DJ71" s="387"/>
      <c r="DK71" s="387"/>
      <c r="DL71" s="387"/>
      <c r="DM71" s="387"/>
      <c r="DN71" s="387"/>
      <c r="DO71" s="387"/>
      <c r="DP71" s="387"/>
      <c r="DQ71" s="387"/>
      <c r="DR71" s="387"/>
      <c r="DS71" s="387"/>
      <c r="DT71" s="387"/>
      <c r="DU71" s="411"/>
      <c r="DV71" s="411"/>
      <c r="DW71" s="411"/>
      <c r="DX71" s="411"/>
      <c r="DY71" s="411"/>
      <c r="DZ71" s="411"/>
      <c r="EA71" s="411"/>
      <c r="EB71" s="411"/>
      <c r="EC71" s="411"/>
      <c r="ED71" s="411"/>
      <c r="EE71" s="411"/>
      <c r="EF71" s="411"/>
      <c r="EG71" s="412"/>
      <c r="EH71" s="38"/>
      <c r="EL71"/>
      <c r="EM71"/>
    </row>
    <row r="72" spans="2:143" ht="3.75" customHeight="1" x14ac:dyDescent="0.4">
      <c r="B72" s="404"/>
      <c r="C72" s="38"/>
      <c r="D72" s="327"/>
      <c r="E72" s="328"/>
      <c r="F72" s="328"/>
      <c r="G72" s="328"/>
      <c r="H72" s="328"/>
      <c r="I72" s="328"/>
      <c r="J72" s="328"/>
      <c r="K72" s="328"/>
      <c r="L72" s="328"/>
      <c r="M72" s="328"/>
      <c r="N72" s="328"/>
      <c r="O72" s="328"/>
      <c r="P72" s="328"/>
      <c r="Q72" s="329"/>
      <c r="R72" s="399"/>
      <c r="S72" s="343"/>
      <c r="T72" s="343"/>
      <c r="U72" s="343"/>
      <c r="V72" s="343"/>
      <c r="W72" s="343"/>
      <c r="X72" s="343"/>
      <c r="Y72" s="352"/>
      <c r="Z72" s="352"/>
      <c r="AA72" s="352"/>
      <c r="AB72" s="352"/>
      <c r="AC72" s="352"/>
      <c r="AD72" s="352"/>
      <c r="AE72" s="328"/>
      <c r="AF72" s="328"/>
      <c r="AG72" s="328"/>
      <c r="AH72" s="328"/>
      <c r="AI72" s="328"/>
      <c r="AJ72" s="352"/>
      <c r="AK72" s="352"/>
      <c r="AL72" s="352"/>
      <c r="AM72" s="352"/>
      <c r="AN72" s="352"/>
      <c r="AO72" s="352"/>
      <c r="AP72" s="328"/>
      <c r="AQ72" s="328"/>
      <c r="AR72" s="328"/>
      <c r="AS72" s="328"/>
      <c r="AT72" s="328"/>
      <c r="AU72" s="352"/>
      <c r="AV72" s="352"/>
      <c r="AW72" s="352"/>
      <c r="AX72" s="352"/>
      <c r="AY72" s="352"/>
      <c r="AZ72" s="352"/>
      <c r="BA72" s="356"/>
      <c r="BB72" s="356"/>
      <c r="BC72" s="356"/>
      <c r="BD72" s="356"/>
      <c r="BE72" s="356"/>
      <c r="BF72" s="356"/>
      <c r="BG72" s="357"/>
      <c r="BH72" s="390"/>
      <c r="BI72" s="352"/>
      <c r="BJ72" s="352"/>
      <c r="BK72" s="352"/>
      <c r="BL72" s="352"/>
      <c r="BM72" s="352"/>
      <c r="BN72" s="352"/>
      <c r="BO72" s="352"/>
      <c r="BP72" s="352"/>
      <c r="BQ72" s="352"/>
      <c r="BR72" s="352"/>
      <c r="BS72" s="352"/>
      <c r="BT72" s="352"/>
      <c r="BU72" s="356"/>
      <c r="BV72" s="356"/>
      <c r="BW72" s="356"/>
      <c r="BX72" s="356"/>
      <c r="BY72" s="356"/>
      <c r="BZ72" s="356"/>
      <c r="CA72" s="352"/>
      <c r="CB72" s="352"/>
      <c r="CC72" s="352"/>
      <c r="CD72" s="352"/>
      <c r="CE72" s="352"/>
      <c r="CF72" s="352"/>
      <c r="CG72" s="352"/>
      <c r="CH72" s="343"/>
      <c r="CI72" s="343"/>
      <c r="CJ72" s="343"/>
      <c r="CK72" s="343"/>
      <c r="CL72" s="343"/>
      <c r="CM72" s="387"/>
      <c r="CN72" s="387"/>
      <c r="CO72" s="387"/>
      <c r="CP72" s="387"/>
      <c r="CQ72" s="387"/>
      <c r="CR72" s="387"/>
      <c r="CS72" s="387"/>
      <c r="CT72" s="387"/>
      <c r="CU72" s="387"/>
      <c r="CV72" s="387"/>
      <c r="CW72" s="387"/>
      <c r="CX72" s="387"/>
      <c r="CY72" s="387"/>
      <c r="CZ72" s="387"/>
      <c r="DA72" s="387"/>
      <c r="DB72" s="387"/>
      <c r="DC72" s="387"/>
      <c r="DD72" s="387"/>
      <c r="DE72" s="387"/>
      <c r="DF72" s="387"/>
      <c r="DG72" s="387"/>
      <c r="DH72" s="387"/>
      <c r="DI72" s="387"/>
      <c r="DJ72" s="387"/>
      <c r="DK72" s="387"/>
      <c r="DL72" s="387"/>
      <c r="DM72" s="387"/>
      <c r="DN72" s="387"/>
      <c r="DO72" s="387"/>
      <c r="DP72" s="387"/>
      <c r="DQ72" s="387"/>
      <c r="DR72" s="387"/>
      <c r="DS72" s="387"/>
      <c r="DT72" s="387"/>
      <c r="DU72" s="411"/>
      <c r="DV72" s="411"/>
      <c r="DW72" s="411"/>
      <c r="DX72" s="411"/>
      <c r="DY72" s="411"/>
      <c r="DZ72" s="411"/>
      <c r="EA72" s="411"/>
      <c r="EB72" s="411"/>
      <c r="EC72" s="411"/>
      <c r="ED72" s="411"/>
      <c r="EE72" s="411"/>
      <c r="EF72" s="411"/>
      <c r="EG72" s="412"/>
      <c r="EH72" s="38"/>
      <c r="EL72"/>
      <c r="EM72"/>
    </row>
    <row r="73" spans="2:143" ht="3.75" customHeight="1" x14ac:dyDescent="0.4">
      <c r="B73" s="404"/>
      <c r="C73" s="38"/>
      <c r="D73" s="330"/>
      <c r="E73" s="331"/>
      <c r="F73" s="331"/>
      <c r="G73" s="331"/>
      <c r="H73" s="331"/>
      <c r="I73" s="331"/>
      <c r="J73" s="331"/>
      <c r="K73" s="331"/>
      <c r="L73" s="331"/>
      <c r="M73" s="331"/>
      <c r="N73" s="331"/>
      <c r="O73" s="331"/>
      <c r="P73" s="331"/>
      <c r="Q73" s="332"/>
      <c r="R73" s="400"/>
      <c r="S73" s="344"/>
      <c r="T73" s="344"/>
      <c r="U73" s="344"/>
      <c r="V73" s="344"/>
      <c r="W73" s="344"/>
      <c r="X73" s="344"/>
      <c r="Y73" s="353"/>
      <c r="Z73" s="353"/>
      <c r="AA73" s="353"/>
      <c r="AB73" s="353"/>
      <c r="AC73" s="353"/>
      <c r="AD73" s="353"/>
      <c r="AE73" s="331"/>
      <c r="AF73" s="331"/>
      <c r="AG73" s="331"/>
      <c r="AH73" s="331"/>
      <c r="AI73" s="331"/>
      <c r="AJ73" s="353"/>
      <c r="AK73" s="353"/>
      <c r="AL73" s="353"/>
      <c r="AM73" s="353"/>
      <c r="AN73" s="353"/>
      <c r="AO73" s="353"/>
      <c r="AP73" s="331"/>
      <c r="AQ73" s="331"/>
      <c r="AR73" s="331"/>
      <c r="AS73" s="331"/>
      <c r="AT73" s="331"/>
      <c r="AU73" s="353"/>
      <c r="AV73" s="353"/>
      <c r="AW73" s="353"/>
      <c r="AX73" s="353"/>
      <c r="AY73" s="353"/>
      <c r="AZ73" s="353"/>
      <c r="BA73" s="358"/>
      <c r="BB73" s="358"/>
      <c r="BC73" s="358"/>
      <c r="BD73" s="358"/>
      <c r="BE73" s="358"/>
      <c r="BF73" s="358"/>
      <c r="BG73" s="359"/>
      <c r="BH73" s="390"/>
      <c r="BI73" s="352"/>
      <c r="BJ73" s="352"/>
      <c r="BK73" s="352"/>
      <c r="BL73" s="352"/>
      <c r="BM73" s="352"/>
      <c r="BN73" s="352"/>
      <c r="BO73" s="352"/>
      <c r="BP73" s="352"/>
      <c r="BQ73" s="352"/>
      <c r="BR73" s="352"/>
      <c r="BS73" s="352"/>
      <c r="BT73" s="352"/>
      <c r="BU73" s="356"/>
      <c r="BV73" s="356"/>
      <c r="BW73" s="356"/>
      <c r="BX73" s="356"/>
      <c r="BY73" s="356"/>
      <c r="BZ73" s="356"/>
      <c r="CA73" s="352"/>
      <c r="CB73" s="352"/>
      <c r="CC73" s="352"/>
      <c r="CD73" s="352"/>
      <c r="CE73" s="352"/>
      <c r="CF73" s="352"/>
      <c r="CG73" s="352"/>
      <c r="CH73" s="343"/>
      <c r="CI73" s="343"/>
      <c r="CJ73" s="343"/>
      <c r="CK73" s="343"/>
      <c r="CL73" s="343"/>
      <c r="CM73" s="387"/>
      <c r="CN73" s="387"/>
      <c r="CO73" s="387"/>
      <c r="CP73" s="387"/>
      <c r="CQ73" s="387"/>
      <c r="CR73" s="387"/>
      <c r="CS73" s="387"/>
      <c r="CT73" s="387"/>
      <c r="CU73" s="387"/>
      <c r="CV73" s="387"/>
      <c r="CW73" s="387"/>
      <c r="CX73" s="387"/>
      <c r="CY73" s="387"/>
      <c r="CZ73" s="387"/>
      <c r="DA73" s="387"/>
      <c r="DB73" s="387"/>
      <c r="DC73" s="387"/>
      <c r="DD73" s="387"/>
      <c r="DE73" s="387"/>
      <c r="DF73" s="387"/>
      <c r="DG73" s="387"/>
      <c r="DH73" s="387"/>
      <c r="DI73" s="387"/>
      <c r="DJ73" s="387"/>
      <c r="DK73" s="387"/>
      <c r="DL73" s="387"/>
      <c r="DM73" s="387"/>
      <c r="DN73" s="387"/>
      <c r="DO73" s="387"/>
      <c r="DP73" s="387"/>
      <c r="DQ73" s="387"/>
      <c r="DR73" s="387"/>
      <c r="DS73" s="387"/>
      <c r="DT73" s="387"/>
      <c r="DU73" s="411"/>
      <c r="DV73" s="411"/>
      <c r="DW73" s="411"/>
      <c r="DX73" s="411"/>
      <c r="DY73" s="411"/>
      <c r="DZ73" s="411"/>
      <c r="EA73" s="411"/>
      <c r="EB73" s="411"/>
      <c r="EC73" s="411"/>
      <c r="ED73" s="411"/>
      <c r="EE73" s="411"/>
      <c r="EF73" s="411"/>
      <c r="EG73" s="412"/>
      <c r="EH73" s="38"/>
      <c r="EL73"/>
      <c r="EM73"/>
    </row>
    <row r="74" spans="2:143" ht="3.75" customHeight="1" x14ac:dyDescent="0.4">
      <c r="B74" s="404"/>
      <c r="C74" s="38"/>
      <c r="D74" s="324" t="s">
        <v>170</v>
      </c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6"/>
      <c r="R74" s="333" t="str">
        <f>VLOOKUP($EK$2,②氏名・生年月日・入卒!$A$6:$W$105,10)</f>
        <v/>
      </c>
      <c r="S74" s="334"/>
      <c r="T74" s="334"/>
      <c r="U74" s="334"/>
      <c r="V74" s="334"/>
      <c r="W74" s="334"/>
      <c r="X74" s="334"/>
      <c r="Y74" s="334"/>
      <c r="Z74" s="334"/>
      <c r="AA74" s="334"/>
      <c r="AB74" s="334"/>
      <c r="AC74" s="334"/>
      <c r="AD74" s="334"/>
      <c r="AE74" s="334"/>
      <c r="AF74" s="334"/>
      <c r="AG74" s="334"/>
      <c r="AH74" s="334"/>
      <c r="AI74" s="334"/>
      <c r="AJ74" s="334"/>
      <c r="AK74" s="334"/>
      <c r="AL74" s="334"/>
      <c r="AM74" s="334"/>
      <c r="AN74" s="334"/>
      <c r="AO74" s="334"/>
      <c r="AP74" s="334"/>
      <c r="AQ74" s="334"/>
      <c r="AR74" s="334"/>
      <c r="AS74" s="334"/>
      <c r="AT74" s="334"/>
      <c r="AU74" s="334"/>
      <c r="AV74" s="334"/>
      <c r="AW74" s="334"/>
      <c r="AX74" s="334"/>
      <c r="AY74" s="334"/>
      <c r="AZ74" s="334"/>
      <c r="BA74" s="334"/>
      <c r="BB74" s="334"/>
      <c r="BC74" s="334"/>
      <c r="BD74" s="334"/>
      <c r="BE74" s="334"/>
      <c r="BF74" s="334"/>
      <c r="BG74" s="335"/>
      <c r="BH74" s="390"/>
      <c r="BI74" s="352"/>
      <c r="BJ74" s="352"/>
      <c r="BK74" s="352"/>
      <c r="BL74" s="352"/>
      <c r="BM74" s="352"/>
      <c r="BN74" s="352"/>
      <c r="BO74" s="352"/>
      <c r="BP74" s="352"/>
      <c r="BQ74" s="352"/>
      <c r="BR74" s="352"/>
      <c r="BS74" s="352"/>
      <c r="BT74" s="352"/>
      <c r="BU74" s="356"/>
      <c r="BV74" s="356"/>
      <c r="BW74" s="356"/>
      <c r="BX74" s="356"/>
      <c r="BY74" s="356"/>
      <c r="BZ74" s="356"/>
      <c r="CA74" s="352"/>
      <c r="CB74" s="352"/>
      <c r="CC74" s="352"/>
      <c r="CD74" s="352"/>
      <c r="CE74" s="352"/>
      <c r="CF74" s="352"/>
      <c r="CG74" s="352"/>
      <c r="CH74" s="343"/>
      <c r="CI74" s="343"/>
      <c r="CJ74" s="343"/>
      <c r="CK74" s="343"/>
      <c r="CL74" s="343"/>
      <c r="CM74" s="387"/>
      <c r="CN74" s="387"/>
      <c r="CO74" s="387"/>
      <c r="CP74" s="387"/>
      <c r="CQ74" s="387"/>
      <c r="CR74" s="387"/>
      <c r="CS74" s="387"/>
      <c r="CT74" s="387"/>
      <c r="CU74" s="387"/>
      <c r="CV74" s="387"/>
      <c r="CW74" s="387"/>
      <c r="CX74" s="387"/>
      <c r="CY74" s="387"/>
      <c r="CZ74" s="387"/>
      <c r="DA74" s="387"/>
      <c r="DB74" s="387"/>
      <c r="DC74" s="387"/>
      <c r="DD74" s="387"/>
      <c r="DE74" s="387"/>
      <c r="DF74" s="387"/>
      <c r="DG74" s="387"/>
      <c r="DH74" s="387"/>
      <c r="DI74" s="387"/>
      <c r="DJ74" s="387"/>
      <c r="DK74" s="387"/>
      <c r="DL74" s="387"/>
      <c r="DM74" s="387"/>
      <c r="DN74" s="387"/>
      <c r="DO74" s="387"/>
      <c r="DP74" s="387"/>
      <c r="DQ74" s="387"/>
      <c r="DR74" s="387"/>
      <c r="DS74" s="387"/>
      <c r="DT74" s="387"/>
      <c r="DU74" s="411"/>
      <c r="DV74" s="411"/>
      <c r="DW74" s="411"/>
      <c r="DX74" s="411"/>
      <c r="DY74" s="411"/>
      <c r="DZ74" s="411"/>
      <c r="EA74" s="411"/>
      <c r="EB74" s="411"/>
      <c r="EC74" s="411"/>
      <c r="ED74" s="411"/>
      <c r="EE74" s="411"/>
      <c r="EF74" s="411"/>
      <c r="EG74" s="412"/>
      <c r="EH74" s="38"/>
      <c r="EL74"/>
      <c r="EM74"/>
    </row>
    <row r="75" spans="2:143" ht="3.75" customHeight="1" x14ac:dyDescent="0.4">
      <c r="B75" s="404"/>
      <c r="C75" s="38"/>
      <c r="D75" s="327"/>
      <c r="E75" s="328"/>
      <c r="F75" s="328"/>
      <c r="G75" s="328"/>
      <c r="H75" s="328"/>
      <c r="I75" s="328"/>
      <c r="J75" s="328"/>
      <c r="K75" s="328"/>
      <c r="L75" s="328"/>
      <c r="M75" s="328"/>
      <c r="N75" s="328"/>
      <c r="O75" s="328"/>
      <c r="P75" s="328"/>
      <c r="Q75" s="329"/>
      <c r="R75" s="336"/>
      <c r="S75" s="337"/>
      <c r="T75" s="337"/>
      <c r="U75" s="337"/>
      <c r="V75" s="337"/>
      <c r="W75" s="337"/>
      <c r="X75" s="337"/>
      <c r="Y75" s="337"/>
      <c r="Z75" s="337"/>
      <c r="AA75" s="337"/>
      <c r="AB75" s="337"/>
      <c r="AC75" s="337"/>
      <c r="AD75" s="337"/>
      <c r="AE75" s="337"/>
      <c r="AF75" s="337"/>
      <c r="AG75" s="337"/>
      <c r="AH75" s="337"/>
      <c r="AI75" s="337"/>
      <c r="AJ75" s="337"/>
      <c r="AK75" s="337"/>
      <c r="AL75" s="337"/>
      <c r="AM75" s="337"/>
      <c r="AN75" s="337"/>
      <c r="AO75" s="337"/>
      <c r="AP75" s="337"/>
      <c r="AQ75" s="337"/>
      <c r="AR75" s="337"/>
      <c r="AS75" s="337"/>
      <c r="AT75" s="337"/>
      <c r="AU75" s="337"/>
      <c r="AV75" s="337"/>
      <c r="AW75" s="337"/>
      <c r="AX75" s="337"/>
      <c r="AY75" s="337"/>
      <c r="AZ75" s="337"/>
      <c r="BA75" s="337"/>
      <c r="BB75" s="337"/>
      <c r="BC75" s="337"/>
      <c r="BD75" s="337"/>
      <c r="BE75" s="337"/>
      <c r="BF75" s="337"/>
      <c r="BG75" s="338"/>
      <c r="BH75" s="390"/>
      <c r="BI75" s="352"/>
      <c r="BJ75" s="352"/>
      <c r="BK75" s="352"/>
      <c r="BL75" s="352"/>
      <c r="BM75" s="352"/>
      <c r="BN75" s="352"/>
      <c r="BO75" s="352"/>
      <c r="BP75" s="352"/>
      <c r="BQ75" s="352"/>
      <c r="BR75" s="352"/>
      <c r="BS75" s="352"/>
      <c r="BT75" s="352"/>
      <c r="BU75" s="356"/>
      <c r="BV75" s="356"/>
      <c r="BW75" s="356"/>
      <c r="BX75" s="356"/>
      <c r="BY75" s="356"/>
      <c r="BZ75" s="356"/>
      <c r="CA75" s="352"/>
      <c r="CB75" s="352"/>
      <c r="CC75" s="352"/>
      <c r="CD75" s="352"/>
      <c r="CE75" s="352"/>
      <c r="CF75" s="352"/>
      <c r="CG75" s="352"/>
      <c r="CH75" s="343"/>
      <c r="CI75" s="343"/>
      <c r="CJ75" s="343"/>
      <c r="CK75" s="343"/>
      <c r="CL75" s="343"/>
      <c r="CM75" s="387"/>
      <c r="CN75" s="387"/>
      <c r="CO75" s="387"/>
      <c r="CP75" s="387"/>
      <c r="CQ75" s="387"/>
      <c r="CR75" s="387"/>
      <c r="CS75" s="387"/>
      <c r="CT75" s="387"/>
      <c r="CU75" s="387"/>
      <c r="CV75" s="387"/>
      <c r="CW75" s="387"/>
      <c r="CX75" s="387"/>
      <c r="CY75" s="387"/>
      <c r="CZ75" s="387"/>
      <c r="DA75" s="387"/>
      <c r="DB75" s="387"/>
      <c r="DC75" s="387"/>
      <c r="DD75" s="387"/>
      <c r="DE75" s="387"/>
      <c r="DF75" s="387"/>
      <c r="DG75" s="387"/>
      <c r="DH75" s="387"/>
      <c r="DI75" s="387"/>
      <c r="DJ75" s="387"/>
      <c r="DK75" s="387"/>
      <c r="DL75" s="387"/>
      <c r="DM75" s="387"/>
      <c r="DN75" s="387"/>
      <c r="DO75" s="387"/>
      <c r="DP75" s="387"/>
      <c r="DQ75" s="387"/>
      <c r="DR75" s="387"/>
      <c r="DS75" s="387"/>
      <c r="DT75" s="387"/>
      <c r="DU75" s="411"/>
      <c r="DV75" s="411"/>
      <c r="DW75" s="411"/>
      <c r="DX75" s="411"/>
      <c r="DY75" s="411"/>
      <c r="DZ75" s="411"/>
      <c r="EA75" s="411"/>
      <c r="EB75" s="411"/>
      <c r="EC75" s="411"/>
      <c r="ED75" s="411"/>
      <c r="EE75" s="411"/>
      <c r="EF75" s="411"/>
      <c r="EG75" s="412"/>
      <c r="EH75" s="38"/>
      <c r="EL75"/>
      <c r="EM75"/>
    </row>
    <row r="76" spans="2:143" ht="3.75" customHeight="1" x14ac:dyDescent="0.4">
      <c r="B76" s="404"/>
      <c r="C76" s="38"/>
      <c r="D76" s="327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9"/>
      <c r="R76" s="336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37"/>
      <c r="AD76" s="337"/>
      <c r="AE76" s="337"/>
      <c r="AF76" s="337"/>
      <c r="AG76" s="337"/>
      <c r="AH76" s="337"/>
      <c r="AI76" s="337"/>
      <c r="AJ76" s="337"/>
      <c r="AK76" s="337"/>
      <c r="AL76" s="337"/>
      <c r="AM76" s="337"/>
      <c r="AN76" s="337"/>
      <c r="AO76" s="337"/>
      <c r="AP76" s="337"/>
      <c r="AQ76" s="337"/>
      <c r="AR76" s="337"/>
      <c r="AS76" s="337"/>
      <c r="AT76" s="337"/>
      <c r="AU76" s="337"/>
      <c r="AV76" s="337"/>
      <c r="AW76" s="337"/>
      <c r="AX76" s="337"/>
      <c r="AY76" s="337"/>
      <c r="AZ76" s="337"/>
      <c r="BA76" s="337"/>
      <c r="BB76" s="337"/>
      <c r="BC76" s="337"/>
      <c r="BD76" s="337"/>
      <c r="BE76" s="337"/>
      <c r="BF76" s="337"/>
      <c r="BG76" s="338"/>
      <c r="BH76" s="390"/>
      <c r="BI76" s="352"/>
      <c r="BJ76" s="352"/>
      <c r="BK76" s="352"/>
      <c r="BL76" s="352"/>
      <c r="BM76" s="352"/>
      <c r="BN76" s="352"/>
      <c r="BO76" s="352"/>
      <c r="BP76" s="352"/>
      <c r="BQ76" s="352"/>
      <c r="BR76" s="352"/>
      <c r="BS76" s="352"/>
      <c r="BT76" s="352"/>
      <c r="BU76" s="356"/>
      <c r="BV76" s="356"/>
      <c r="BW76" s="356"/>
      <c r="BX76" s="356"/>
      <c r="BY76" s="356"/>
      <c r="BZ76" s="356"/>
      <c r="CA76" s="352"/>
      <c r="CB76" s="352"/>
      <c r="CC76" s="352"/>
      <c r="CD76" s="352"/>
      <c r="CE76" s="352"/>
      <c r="CF76" s="352"/>
      <c r="CG76" s="352"/>
      <c r="CH76" s="343"/>
      <c r="CI76" s="343"/>
      <c r="CJ76" s="343"/>
      <c r="CK76" s="343"/>
      <c r="CL76" s="343"/>
      <c r="CM76" s="387"/>
      <c r="CN76" s="387"/>
      <c r="CO76" s="387"/>
      <c r="CP76" s="387"/>
      <c r="CQ76" s="387"/>
      <c r="CR76" s="387"/>
      <c r="CS76" s="387"/>
      <c r="CT76" s="387"/>
      <c r="CU76" s="387"/>
      <c r="CV76" s="387"/>
      <c r="CW76" s="387"/>
      <c r="CX76" s="387"/>
      <c r="CY76" s="387"/>
      <c r="CZ76" s="387"/>
      <c r="DA76" s="387"/>
      <c r="DB76" s="387"/>
      <c r="DC76" s="387"/>
      <c r="DD76" s="387"/>
      <c r="DE76" s="387"/>
      <c r="DF76" s="387"/>
      <c r="DG76" s="387"/>
      <c r="DH76" s="387"/>
      <c r="DI76" s="387"/>
      <c r="DJ76" s="387"/>
      <c r="DK76" s="387"/>
      <c r="DL76" s="387"/>
      <c r="DM76" s="387"/>
      <c r="DN76" s="387"/>
      <c r="DO76" s="387"/>
      <c r="DP76" s="387"/>
      <c r="DQ76" s="387"/>
      <c r="DR76" s="387"/>
      <c r="DS76" s="387"/>
      <c r="DT76" s="387"/>
      <c r="DU76" s="411"/>
      <c r="DV76" s="411"/>
      <c r="DW76" s="411"/>
      <c r="DX76" s="411"/>
      <c r="DY76" s="411"/>
      <c r="DZ76" s="411"/>
      <c r="EA76" s="411"/>
      <c r="EB76" s="411"/>
      <c r="EC76" s="411"/>
      <c r="ED76" s="411"/>
      <c r="EE76" s="411"/>
      <c r="EF76" s="411"/>
      <c r="EG76" s="412"/>
      <c r="EH76" s="38"/>
      <c r="EL76"/>
      <c r="EM76"/>
    </row>
    <row r="77" spans="2:143" ht="3.75" customHeight="1" x14ac:dyDescent="0.4">
      <c r="B77" s="404"/>
      <c r="C77" s="38"/>
      <c r="D77" s="327"/>
      <c r="E77" s="328"/>
      <c r="F77" s="328"/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9"/>
      <c r="R77" s="336"/>
      <c r="S77" s="337"/>
      <c r="T77" s="337"/>
      <c r="U77" s="337"/>
      <c r="V77" s="337"/>
      <c r="W77" s="337"/>
      <c r="X77" s="337"/>
      <c r="Y77" s="337"/>
      <c r="Z77" s="337"/>
      <c r="AA77" s="337"/>
      <c r="AB77" s="337"/>
      <c r="AC77" s="337"/>
      <c r="AD77" s="337"/>
      <c r="AE77" s="337"/>
      <c r="AF77" s="337"/>
      <c r="AG77" s="337"/>
      <c r="AH77" s="337"/>
      <c r="AI77" s="337"/>
      <c r="AJ77" s="337"/>
      <c r="AK77" s="337"/>
      <c r="AL77" s="337"/>
      <c r="AM77" s="337"/>
      <c r="AN77" s="337"/>
      <c r="AO77" s="337"/>
      <c r="AP77" s="337"/>
      <c r="AQ77" s="337"/>
      <c r="AR77" s="337"/>
      <c r="AS77" s="337"/>
      <c r="AT77" s="337"/>
      <c r="AU77" s="337"/>
      <c r="AV77" s="337"/>
      <c r="AW77" s="337"/>
      <c r="AX77" s="337"/>
      <c r="AY77" s="337"/>
      <c r="AZ77" s="337"/>
      <c r="BA77" s="337"/>
      <c r="BB77" s="337"/>
      <c r="BC77" s="337"/>
      <c r="BD77" s="337"/>
      <c r="BE77" s="337"/>
      <c r="BF77" s="337"/>
      <c r="BG77" s="338"/>
      <c r="BH77" s="390"/>
      <c r="BI77" s="352"/>
      <c r="BJ77" s="352"/>
      <c r="BK77" s="352"/>
      <c r="BL77" s="352"/>
      <c r="BM77" s="352"/>
      <c r="BN77" s="352"/>
      <c r="BO77" s="352"/>
      <c r="BP77" s="352"/>
      <c r="BQ77" s="352"/>
      <c r="BR77" s="352"/>
      <c r="BS77" s="352"/>
      <c r="BT77" s="352"/>
      <c r="BU77" s="356"/>
      <c r="BV77" s="356"/>
      <c r="BW77" s="356"/>
      <c r="BX77" s="356"/>
      <c r="BY77" s="356"/>
      <c r="BZ77" s="356"/>
      <c r="CA77" s="352"/>
      <c r="CB77" s="352"/>
      <c r="CC77" s="352"/>
      <c r="CD77" s="352"/>
      <c r="CE77" s="352"/>
      <c r="CF77" s="352"/>
      <c r="CG77" s="352"/>
      <c r="CH77" s="343"/>
      <c r="CI77" s="343"/>
      <c r="CJ77" s="343"/>
      <c r="CK77" s="343"/>
      <c r="CL77" s="343"/>
      <c r="CM77" s="387"/>
      <c r="CN77" s="387"/>
      <c r="CO77" s="387"/>
      <c r="CP77" s="387"/>
      <c r="CQ77" s="387"/>
      <c r="CR77" s="387"/>
      <c r="CS77" s="387"/>
      <c r="CT77" s="387"/>
      <c r="CU77" s="387"/>
      <c r="CV77" s="387"/>
      <c r="CW77" s="387"/>
      <c r="CX77" s="387"/>
      <c r="CY77" s="387"/>
      <c r="CZ77" s="387"/>
      <c r="DA77" s="387"/>
      <c r="DB77" s="387"/>
      <c r="DC77" s="387"/>
      <c r="DD77" s="387"/>
      <c r="DE77" s="387"/>
      <c r="DF77" s="387"/>
      <c r="DG77" s="387"/>
      <c r="DH77" s="387"/>
      <c r="DI77" s="387"/>
      <c r="DJ77" s="387"/>
      <c r="DK77" s="387"/>
      <c r="DL77" s="387"/>
      <c r="DM77" s="387"/>
      <c r="DN77" s="387"/>
      <c r="DO77" s="387"/>
      <c r="DP77" s="387"/>
      <c r="DQ77" s="387"/>
      <c r="DR77" s="387"/>
      <c r="DS77" s="387"/>
      <c r="DT77" s="387"/>
      <c r="DU77" s="411"/>
      <c r="DV77" s="411"/>
      <c r="DW77" s="411"/>
      <c r="DX77" s="411"/>
      <c r="DY77" s="411"/>
      <c r="DZ77" s="411"/>
      <c r="EA77" s="411"/>
      <c r="EB77" s="411"/>
      <c r="EC77" s="411"/>
      <c r="ED77" s="411"/>
      <c r="EE77" s="411"/>
      <c r="EF77" s="411"/>
      <c r="EG77" s="412"/>
      <c r="EH77" s="38"/>
      <c r="EL77"/>
      <c r="EM77"/>
    </row>
    <row r="78" spans="2:143" ht="3.75" customHeight="1" x14ac:dyDescent="0.4">
      <c r="B78" s="404"/>
      <c r="C78" s="38"/>
      <c r="D78" s="327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9"/>
      <c r="R78" s="336"/>
      <c r="S78" s="337"/>
      <c r="T78" s="337"/>
      <c r="U78" s="337"/>
      <c r="V78" s="337"/>
      <c r="W78" s="337"/>
      <c r="X78" s="337"/>
      <c r="Y78" s="337"/>
      <c r="Z78" s="337"/>
      <c r="AA78" s="337"/>
      <c r="AB78" s="337"/>
      <c r="AC78" s="337"/>
      <c r="AD78" s="337"/>
      <c r="AE78" s="337"/>
      <c r="AF78" s="337"/>
      <c r="AG78" s="337"/>
      <c r="AH78" s="337"/>
      <c r="AI78" s="337"/>
      <c r="AJ78" s="337"/>
      <c r="AK78" s="337"/>
      <c r="AL78" s="337"/>
      <c r="AM78" s="337"/>
      <c r="AN78" s="337"/>
      <c r="AO78" s="337"/>
      <c r="AP78" s="337"/>
      <c r="AQ78" s="337"/>
      <c r="AR78" s="337"/>
      <c r="AS78" s="337"/>
      <c r="AT78" s="337"/>
      <c r="AU78" s="337"/>
      <c r="AV78" s="337"/>
      <c r="AW78" s="337"/>
      <c r="AX78" s="337"/>
      <c r="AY78" s="337"/>
      <c r="AZ78" s="337"/>
      <c r="BA78" s="337"/>
      <c r="BB78" s="337"/>
      <c r="BC78" s="337"/>
      <c r="BD78" s="337"/>
      <c r="BE78" s="337"/>
      <c r="BF78" s="337"/>
      <c r="BG78" s="338"/>
      <c r="BH78" s="390"/>
      <c r="BI78" s="352"/>
      <c r="BJ78" s="352"/>
      <c r="BK78" s="352"/>
      <c r="BL78" s="352"/>
      <c r="BM78" s="352"/>
      <c r="BN78" s="352"/>
      <c r="BO78" s="352"/>
      <c r="BP78" s="352"/>
      <c r="BQ78" s="352"/>
      <c r="BR78" s="352"/>
      <c r="BS78" s="352"/>
      <c r="BT78" s="352"/>
      <c r="BU78" s="356"/>
      <c r="BV78" s="356"/>
      <c r="BW78" s="356"/>
      <c r="BX78" s="356"/>
      <c r="BY78" s="356"/>
      <c r="BZ78" s="356"/>
      <c r="CA78" s="352"/>
      <c r="CB78" s="352"/>
      <c r="CC78" s="352"/>
      <c r="CD78" s="352"/>
      <c r="CE78" s="352"/>
      <c r="CF78" s="352"/>
      <c r="CG78" s="352"/>
      <c r="CH78" s="343"/>
      <c r="CI78" s="343"/>
      <c r="CJ78" s="343"/>
      <c r="CK78" s="343"/>
      <c r="CL78" s="343"/>
      <c r="CM78" s="387"/>
      <c r="CN78" s="387"/>
      <c r="CO78" s="387"/>
      <c r="CP78" s="387"/>
      <c r="CQ78" s="387"/>
      <c r="CR78" s="387"/>
      <c r="CS78" s="387"/>
      <c r="CT78" s="387"/>
      <c r="CU78" s="387"/>
      <c r="CV78" s="387"/>
      <c r="CW78" s="387"/>
      <c r="CX78" s="387"/>
      <c r="CY78" s="387"/>
      <c r="CZ78" s="387"/>
      <c r="DA78" s="387"/>
      <c r="DB78" s="387"/>
      <c r="DC78" s="387"/>
      <c r="DD78" s="387"/>
      <c r="DE78" s="387"/>
      <c r="DF78" s="387"/>
      <c r="DG78" s="387"/>
      <c r="DH78" s="387"/>
      <c r="DI78" s="387"/>
      <c r="DJ78" s="387"/>
      <c r="DK78" s="387"/>
      <c r="DL78" s="387"/>
      <c r="DM78" s="387"/>
      <c r="DN78" s="387"/>
      <c r="DO78" s="387"/>
      <c r="DP78" s="387"/>
      <c r="DQ78" s="387"/>
      <c r="DR78" s="387"/>
      <c r="DS78" s="387"/>
      <c r="DT78" s="387"/>
      <c r="DU78" s="411"/>
      <c r="DV78" s="411"/>
      <c r="DW78" s="411"/>
      <c r="DX78" s="411"/>
      <c r="DY78" s="411"/>
      <c r="DZ78" s="411"/>
      <c r="EA78" s="411"/>
      <c r="EB78" s="411"/>
      <c r="EC78" s="411"/>
      <c r="ED78" s="411"/>
      <c r="EE78" s="411"/>
      <c r="EF78" s="411"/>
      <c r="EG78" s="412"/>
      <c r="EH78" s="38"/>
      <c r="EL78"/>
      <c r="EM78"/>
    </row>
    <row r="79" spans="2:143" ht="3.75" customHeight="1" x14ac:dyDescent="0.4">
      <c r="B79" s="404"/>
      <c r="C79" s="38"/>
      <c r="D79" s="330"/>
      <c r="E79" s="331"/>
      <c r="F79" s="331"/>
      <c r="G79" s="331"/>
      <c r="H79" s="331"/>
      <c r="I79" s="331"/>
      <c r="J79" s="331"/>
      <c r="K79" s="331"/>
      <c r="L79" s="331"/>
      <c r="M79" s="331"/>
      <c r="N79" s="331"/>
      <c r="O79" s="331"/>
      <c r="P79" s="331"/>
      <c r="Q79" s="332"/>
      <c r="R79" s="339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40"/>
      <c r="AL79" s="340"/>
      <c r="AM79" s="340"/>
      <c r="AN79" s="340"/>
      <c r="AO79" s="340"/>
      <c r="AP79" s="340"/>
      <c r="AQ79" s="340"/>
      <c r="AR79" s="340"/>
      <c r="AS79" s="340"/>
      <c r="AT79" s="340"/>
      <c r="AU79" s="340"/>
      <c r="AV79" s="340"/>
      <c r="AW79" s="340"/>
      <c r="AX79" s="340"/>
      <c r="AY79" s="340"/>
      <c r="AZ79" s="340"/>
      <c r="BA79" s="340"/>
      <c r="BB79" s="340"/>
      <c r="BC79" s="340"/>
      <c r="BD79" s="340"/>
      <c r="BE79" s="340"/>
      <c r="BF79" s="340"/>
      <c r="BG79" s="341"/>
      <c r="BH79" s="391"/>
      <c r="BI79" s="353"/>
      <c r="BJ79" s="353"/>
      <c r="BK79" s="353"/>
      <c r="BL79" s="353"/>
      <c r="BM79" s="353"/>
      <c r="BN79" s="353"/>
      <c r="BO79" s="353"/>
      <c r="BP79" s="353"/>
      <c r="BQ79" s="353"/>
      <c r="BR79" s="353"/>
      <c r="BS79" s="353"/>
      <c r="BT79" s="353"/>
      <c r="BU79" s="358"/>
      <c r="BV79" s="358"/>
      <c r="BW79" s="358"/>
      <c r="BX79" s="358"/>
      <c r="BY79" s="358"/>
      <c r="BZ79" s="358"/>
      <c r="CA79" s="353"/>
      <c r="CB79" s="353"/>
      <c r="CC79" s="353"/>
      <c r="CD79" s="353"/>
      <c r="CE79" s="353"/>
      <c r="CF79" s="353"/>
      <c r="CG79" s="353"/>
      <c r="CH79" s="344"/>
      <c r="CI79" s="344"/>
      <c r="CJ79" s="344"/>
      <c r="CK79" s="344"/>
      <c r="CL79" s="344"/>
      <c r="CM79" s="388"/>
      <c r="CN79" s="388"/>
      <c r="CO79" s="388"/>
      <c r="CP79" s="388"/>
      <c r="CQ79" s="388"/>
      <c r="CR79" s="388"/>
      <c r="CS79" s="388"/>
      <c r="CT79" s="388"/>
      <c r="CU79" s="388"/>
      <c r="CV79" s="388"/>
      <c r="CW79" s="388"/>
      <c r="CX79" s="388"/>
      <c r="CY79" s="388"/>
      <c r="CZ79" s="388"/>
      <c r="DA79" s="388"/>
      <c r="DB79" s="388"/>
      <c r="DC79" s="388"/>
      <c r="DD79" s="388"/>
      <c r="DE79" s="388"/>
      <c r="DF79" s="388"/>
      <c r="DG79" s="388"/>
      <c r="DH79" s="388"/>
      <c r="DI79" s="388"/>
      <c r="DJ79" s="388"/>
      <c r="DK79" s="388"/>
      <c r="DL79" s="388"/>
      <c r="DM79" s="388"/>
      <c r="DN79" s="388"/>
      <c r="DO79" s="388"/>
      <c r="DP79" s="388"/>
      <c r="DQ79" s="388"/>
      <c r="DR79" s="388"/>
      <c r="DS79" s="388"/>
      <c r="DT79" s="388"/>
      <c r="DU79" s="413"/>
      <c r="DV79" s="413"/>
      <c r="DW79" s="413"/>
      <c r="DX79" s="413"/>
      <c r="DY79" s="413"/>
      <c r="DZ79" s="413"/>
      <c r="EA79" s="413"/>
      <c r="EB79" s="413"/>
      <c r="EC79" s="413"/>
      <c r="ED79" s="413"/>
      <c r="EE79" s="413"/>
      <c r="EF79" s="413"/>
      <c r="EG79" s="414"/>
      <c r="EH79" s="38"/>
      <c r="EL79"/>
      <c r="EM79"/>
    </row>
    <row r="80" spans="2:143" ht="3.75" customHeight="1" x14ac:dyDescent="0.4">
      <c r="B80" s="406" t="s">
        <v>171</v>
      </c>
      <c r="C80" s="38"/>
      <c r="D80" s="426" t="s">
        <v>172</v>
      </c>
      <c r="E80" s="427"/>
      <c r="F80" s="427"/>
      <c r="G80" s="427"/>
      <c r="H80" s="427"/>
      <c r="I80" s="427"/>
      <c r="J80" s="321" t="s">
        <v>173</v>
      </c>
      <c r="K80" s="321"/>
      <c r="L80" s="321"/>
      <c r="M80" s="321"/>
      <c r="N80" s="321"/>
      <c r="O80" s="321"/>
      <c r="P80" s="321"/>
      <c r="Q80" s="321"/>
      <c r="R80" s="325" t="s">
        <v>174</v>
      </c>
      <c r="S80" s="325"/>
      <c r="T80" s="325"/>
      <c r="U80" s="325"/>
      <c r="V80" s="325"/>
      <c r="W80" s="325"/>
      <c r="X80" s="325"/>
      <c r="Y80" s="325"/>
      <c r="Z80" s="325"/>
      <c r="AA80" s="325"/>
      <c r="AB80" s="325"/>
      <c r="AC80" s="325"/>
      <c r="AD80" s="325"/>
      <c r="AE80" s="326"/>
      <c r="AF80" s="325" t="s">
        <v>175</v>
      </c>
      <c r="AG80" s="325"/>
      <c r="AH80" s="325"/>
      <c r="AI80" s="325"/>
      <c r="AJ80" s="325"/>
      <c r="AK80" s="325"/>
      <c r="AL80" s="325"/>
      <c r="AM80" s="325"/>
      <c r="AN80" s="325"/>
      <c r="AO80" s="325"/>
      <c r="AP80" s="325"/>
      <c r="AQ80" s="325"/>
      <c r="AR80" s="325"/>
      <c r="AS80" s="326"/>
      <c r="AT80" s="325" t="s">
        <v>176</v>
      </c>
      <c r="AU80" s="325"/>
      <c r="AV80" s="325"/>
      <c r="AW80" s="325"/>
      <c r="AX80" s="325"/>
      <c r="AY80" s="325"/>
      <c r="AZ80" s="325"/>
      <c r="BA80" s="325"/>
      <c r="BB80" s="325"/>
      <c r="BC80" s="325"/>
      <c r="BD80" s="325"/>
      <c r="BE80" s="325"/>
      <c r="BF80" s="325"/>
      <c r="BG80" s="326"/>
      <c r="BH80" s="324" t="s">
        <v>177</v>
      </c>
      <c r="BI80" s="325"/>
      <c r="BJ80" s="325"/>
      <c r="BK80" s="325"/>
      <c r="BL80" s="325"/>
      <c r="BM80" s="325"/>
      <c r="BN80" s="325"/>
      <c r="BO80" s="325"/>
      <c r="BP80" s="325"/>
      <c r="BQ80" s="325"/>
      <c r="BR80" s="325"/>
      <c r="BS80" s="325"/>
      <c r="BT80" s="326"/>
      <c r="BU80" s="324" t="s">
        <v>178</v>
      </c>
      <c r="BV80" s="325"/>
      <c r="BW80" s="325"/>
      <c r="BX80" s="325"/>
      <c r="BY80" s="325"/>
      <c r="BZ80" s="325"/>
      <c r="CA80" s="325"/>
      <c r="CB80" s="325"/>
      <c r="CC80" s="325"/>
      <c r="CD80" s="325"/>
      <c r="CE80" s="325"/>
      <c r="CF80" s="325"/>
      <c r="CG80" s="326"/>
      <c r="CH80" s="324" t="s">
        <v>179</v>
      </c>
      <c r="CI80" s="325"/>
      <c r="CJ80" s="325"/>
      <c r="CK80" s="325"/>
      <c r="CL80" s="325"/>
      <c r="CM80" s="325"/>
      <c r="CN80" s="325"/>
      <c r="CO80" s="325"/>
      <c r="CP80" s="325"/>
      <c r="CQ80" s="325"/>
      <c r="CR80" s="325"/>
      <c r="CS80" s="325"/>
      <c r="CT80" s="326"/>
      <c r="CU80" s="279" t="s">
        <v>180</v>
      </c>
      <c r="CV80" s="325"/>
      <c r="CW80" s="325"/>
      <c r="CX80" s="325"/>
      <c r="CY80" s="325"/>
      <c r="CZ80" s="325"/>
      <c r="DA80" s="325"/>
      <c r="DB80" s="325"/>
      <c r="DC80" s="325"/>
      <c r="DD80" s="325"/>
      <c r="DE80" s="325"/>
      <c r="DF80" s="325"/>
      <c r="DG80" s="326"/>
      <c r="DH80" s="279" t="s">
        <v>181</v>
      </c>
      <c r="DI80" s="325"/>
      <c r="DJ80" s="325"/>
      <c r="DK80" s="325"/>
      <c r="DL80" s="325"/>
      <c r="DM80" s="325"/>
      <c r="DN80" s="325"/>
      <c r="DO80" s="325"/>
      <c r="DP80" s="325"/>
      <c r="DQ80" s="325"/>
      <c r="DR80" s="325"/>
      <c r="DS80" s="325"/>
      <c r="DT80" s="326"/>
      <c r="DU80" s="279" t="s">
        <v>182</v>
      </c>
      <c r="DV80" s="280"/>
      <c r="DW80" s="280"/>
      <c r="DX80" s="280"/>
      <c r="DY80" s="280"/>
      <c r="DZ80" s="280"/>
      <c r="EA80" s="280"/>
      <c r="EB80" s="280"/>
      <c r="EC80" s="280"/>
      <c r="ED80" s="280"/>
      <c r="EE80" s="280"/>
      <c r="EF80" s="280"/>
      <c r="EG80" s="281"/>
      <c r="EH80" s="38"/>
      <c r="EL80"/>
      <c r="EM80"/>
    </row>
    <row r="81" spans="2:143" ht="3.75" customHeight="1" x14ac:dyDescent="0.4">
      <c r="B81" s="406"/>
      <c r="C81" s="38"/>
      <c r="D81" s="428"/>
      <c r="E81" s="429"/>
      <c r="F81" s="429"/>
      <c r="G81" s="429"/>
      <c r="H81" s="429"/>
      <c r="I81" s="429"/>
      <c r="J81" s="322"/>
      <c r="K81" s="322"/>
      <c r="L81" s="322"/>
      <c r="M81" s="322"/>
      <c r="N81" s="322"/>
      <c r="O81" s="322"/>
      <c r="P81" s="322"/>
      <c r="Q81" s="322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9"/>
      <c r="AF81" s="32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9"/>
      <c r="AT81" s="328"/>
      <c r="AU81" s="328"/>
      <c r="AV81" s="328"/>
      <c r="AW81" s="328"/>
      <c r="AX81" s="328"/>
      <c r="AY81" s="328"/>
      <c r="AZ81" s="328"/>
      <c r="BA81" s="328"/>
      <c r="BB81" s="328"/>
      <c r="BC81" s="328"/>
      <c r="BD81" s="328"/>
      <c r="BE81" s="328"/>
      <c r="BF81" s="328"/>
      <c r="BG81" s="329"/>
      <c r="BH81" s="327"/>
      <c r="BI81" s="328"/>
      <c r="BJ81" s="328"/>
      <c r="BK81" s="328"/>
      <c r="BL81" s="328"/>
      <c r="BM81" s="328"/>
      <c r="BN81" s="328"/>
      <c r="BO81" s="328"/>
      <c r="BP81" s="328"/>
      <c r="BQ81" s="328"/>
      <c r="BR81" s="328"/>
      <c r="BS81" s="328"/>
      <c r="BT81" s="329"/>
      <c r="BU81" s="327"/>
      <c r="BV81" s="328"/>
      <c r="BW81" s="328"/>
      <c r="BX81" s="328"/>
      <c r="BY81" s="328"/>
      <c r="BZ81" s="328"/>
      <c r="CA81" s="328"/>
      <c r="CB81" s="328"/>
      <c r="CC81" s="328"/>
      <c r="CD81" s="328"/>
      <c r="CE81" s="328"/>
      <c r="CF81" s="328"/>
      <c r="CG81" s="329"/>
      <c r="CH81" s="327"/>
      <c r="CI81" s="328"/>
      <c r="CJ81" s="328"/>
      <c r="CK81" s="328"/>
      <c r="CL81" s="328"/>
      <c r="CM81" s="328"/>
      <c r="CN81" s="328"/>
      <c r="CO81" s="328"/>
      <c r="CP81" s="328"/>
      <c r="CQ81" s="328"/>
      <c r="CR81" s="328"/>
      <c r="CS81" s="328"/>
      <c r="CT81" s="329"/>
      <c r="CU81" s="327"/>
      <c r="CV81" s="328"/>
      <c r="CW81" s="328"/>
      <c r="CX81" s="328"/>
      <c r="CY81" s="328"/>
      <c r="CZ81" s="328"/>
      <c r="DA81" s="328"/>
      <c r="DB81" s="328"/>
      <c r="DC81" s="328"/>
      <c r="DD81" s="328"/>
      <c r="DE81" s="328"/>
      <c r="DF81" s="328"/>
      <c r="DG81" s="329"/>
      <c r="DH81" s="327"/>
      <c r="DI81" s="328"/>
      <c r="DJ81" s="328"/>
      <c r="DK81" s="328"/>
      <c r="DL81" s="328"/>
      <c r="DM81" s="328"/>
      <c r="DN81" s="328"/>
      <c r="DO81" s="328"/>
      <c r="DP81" s="328"/>
      <c r="DQ81" s="328"/>
      <c r="DR81" s="328"/>
      <c r="DS81" s="328"/>
      <c r="DT81" s="329"/>
      <c r="DU81" s="282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4"/>
      <c r="EH81" s="38"/>
      <c r="EL81"/>
      <c r="EM81"/>
    </row>
    <row r="82" spans="2:143" ht="3.75" customHeight="1" x14ac:dyDescent="0.4">
      <c r="B82" s="406"/>
      <c r="C82" s="38"/>
      <c r="D82" s="428"/>
      <c r="E82" s="429"/>
      <c r="F82" s="429"/>
      <c r="G82" s="429"/>
      <c r="H82" s="429"/>
      <c r="I82" s="429"/>
      <c r="J82" s="322"/>
      <c r="K82" s="322"/>
      <c r="L82" s="322"/>
      <c r="M82" s="322"/>
      <c r="N82" s="322"/>
      <c r="O82" s="322"/>
      <c r="P82" s="322"/>
      <c r="Q82" s="322"/>
      <c r="R82" s="328"/>
      <c r="S82" s="328"/>
      <c r="T82" s="328"/>
      <c r="U82" s="328"/>
      <c r="V82" s="328"/>
      <c r="W82" s="328"/>
      <c r="X82" s="328"/>
      <c r="Y82" s="328"/>
      <c r="Z82" s="328"/>
      <c r="AA82" s="328"/>
      <c r="AB82" s="328"/>
      <c r="AC82" s="328"/>
      <c r="AD82" s="328"/>
      <c r="AE82" s="329"/>
      <c r="AF82" s="328"/>
      <c r="AG82" s="328"/>
      <c r="AH82" s="328"/>
      <c r="AI82" s="328"/>
      <c r="AJ82" s="328"/>
      <c r="AK82" s="328"/>
      <c r="AL82" s="328"/>
      <c r="AM82" s="328"/>
      <c r="AN82" s="328"/>
      <c r="AO82" s="328"/>
      <c r="AP82" s="328"/>
      <c r="AQ82" s="328"/>
      <c r="AR82" s="328"/>
      <c r="AS82" s="329"/>
      <c r="AT82" s="328"/>
      <c r="AU82" s="328"/>
      <c r="AV82" s="328"/>
      <c r="AW82" s="328"/>
      <c r="AX82" s="328"/>
      <c r="AY82" s="328"/>
      <c r="AZ82" s="328"/>
      <c r="BA82" s="328"/>
      <c r="BB82" s="328"/>
      <c r="BC82" s="328"/>
      <c r="BD82" s="328"/>
      <c r="BE82" s="328"/>
      <c r="BF82" s="328"/>
      <c r="BG82" s="329"/>
      <c r="BH82" s="327"/>
      <c r="BI82" s="328"/>
      <c r="BJ82" s="328"/>
      <c r="BK82" s="328"/>
      <c r="BL82" s="328"/>
      <c r="BM82" s="328"/>
      <c r="BN82" s="328"/>
      <c r="BO82" s="328"/>
      <c r="BP82" s="328"/>
      <c r="BQ82" s="328"/>
      <c r="BR82" s="328"/>
      <c r="BS82" s="328"/>
      <c r="BT82" s="329"/>
      <c r="BU82" s="327"/>
      <c r="BV82" s="328"/>
      <c r="BW82" s="328"/>
      <c r="BX82" s="328"/>
      <c r="BY82" s="328"/>
      <c r="BZ82" s="328"/>
      <c r="CA82" s="328"/>
      <c r="CB82" s="328"/>
      <c r="CC82" s="328"/>
      <c r="CD82" s="328"/>
      <c r="CE82" s="328"/>
      <c r="CF82" s="328"/>
      <c r="CG82" s="329"/>
      <c r="CH82" s="327"/>
      <c r="CI82" s="328"/>
      <c r="CJ82" s="328"/>
      <c r="CK82" s="328"/>
      <c r="CL82" s="328"/>
      <c r="CM82" s="328"/>
      <c r="CN82" s="328"/>
      <c r="CO82" s="328"/>
      <c r="CP82" s="328"/>
      <c r="CQ82" s="328"/>
      <c r="CR82" s="328"/>
      <c r="CS82" s="328"/>
      <c r="CT82" s="329"/>
      <c r="CU82" s="327"/>
      <c r="CV82" s="328"/>
      <c r="CW82" s="328"/>
      <c r="CX82" s="328"/>
      <c r="CY82" s="328"/>
      <c r="CZ82" s="328"/>
      <c r="DA82" s="328"/>
      <c r="DB82" s="328"/>
      <c r="DC82" s="328"/>
      <c r="DD82" s="328"/>
      <c r="DE82" s="328"/>
      <c r="DF82" s="328"/>
      <c r="DG82" s="329"/>
      <c r="DH82" s="327"/>
      <c r="DI82" s="328"/>
      <c r="DJ82" s="328"/>
      <c r="DK82" s="328"/>
      <c r="DL82" s="328"/>
      <c r="DM82" s="328"/>
      <c r="DN82" s="328"/>
      <c r="DO82" s="328"/>
      <c r="DP82" s="328"/>
      <c r="DQ82" s="328"/>
      <c r="DR82" s="328"/>
      <c r="DS82" s="328"/>
      <c r="DT82" s="329"/>
      <c r="DU82" s="282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4"/>
      <c r="EH82" s="38"/>
      <c r="EL82"/>
      <c r="EM82"/>
    </row>
    <row r="83" spans="2:143" ht="3.75" customHeight="1" x14ac:dyDescent="0.4">
      <c r="B83" s="406"/>
      <c r="C83" s="38"/>
      <c r="D83" s="428"/>
      <c r="E83" s="429"/>
      <c r="F83" s="429"/>
      <c r="G83" s="429"/>
      <c r="H83" s="429"/>
      <c r="I83" s="429"/>
      <c r="J83" s="322"/>
      <c r="K83" s="322"/>
      <c r="L83" s="322"/>
      <c r="M83" s="322"/>
      <c r="N83" s="322"/>
      <c r="O83" s="322"/>
      <c r="P83" s="322"/>
      <c r="Q83" s="322"/>
      <c r="R83" s="328"/>
      <c r="S83" s="328"/>
      <c r="T83" s="328"/>
      <c r="U83" s="328"/>
      <c r="V83" s="328"/>
      <c r="W83" s="328"/>
      <c r="X83" s="328"/>
      <c r="Y83" s="328"/>
      <c r="Z83" s="328"/>
      <c r="AA83" s="328"/>
      <c r="AB83" s="328"/>
      <c r="AC83" s="328"/>
      <c r="AD83" s="328"/>
      <c r="AE83" s="329"/>
      <c r="AF83" s="328"/>
      <c r="AG83" s="328"/>
      <c r="AH83" s="328"/>
      <c r="AI83" s="328"/>
      <c r="AJ83" s="328"/>
      <c r="AK83" s="328"/>
      <c r="AL83" s="328"/>
      <c r="AM83" s="328"/>
      <c r="AN83" s="328"/>
      <c r="AO83" s="328"/>
      <c r="AP83" s="328"/>
      <c r="AQ83" s="328"/>
      <c r="AR83" s="328"/>
      <c r="AS83" s="329"/>
      <c r="AT83" s="328"/>
      <c r="AU83" s="328"/>
      <c r="AV83" s="328"/>
      <c r="AW83" s="328"/>
      <c r="AX83" s="328"/>
      <c r="AY83" s="328"/>
      <c r="AZ83" s="328"/>
      <c r="BA83" s="328"/>
      <c r="BB83" s="328"/>
      <c r="BC83" s="328"/>
      <c r="BD83" s="328"/>
      <c r="BE83" s="328"/>
      <c r="BF83" s="328"/>
      <c r="BG83" s="329"/>
      <c r="BH83" s="327"/>
      <c r="BI83" s="328"/>
      <c r="BJ83" s="328"/>
      <c r="BK83" s="328"/>
      <c r="BL83" s="328"/>
      <c r="BM83" s="328"/>
      <c r="BN83" s="328"/>
      <c r="BO83" s="328"/>
      <c r="BP83" s="328"/>
      <c r="BQ83" s="328"/>
      <c r="BR83" s="328"/>
      <c r="BS83" s="328"/>
      <c r="BT83" s="329"/>
      <c r="BU83" s="327"/>
      <c r="BV83" s="328"/>
      <c r="BW83" s="328"/>
      <c r="BX83" s="328"/>
      <c r="BY83" s="328"/>
      <c r="BZ83" s="328"/>
      <c r="CA83" s="328"/>
      <c r="CB83" s="328"/>
      <c r="CC83" s="328"/>
      <c r="CD83" s="328"/>
      <c r="CE83" s="328"/>
      <c r="CF83" s="328"/>
      <c r="CG83" s="329"/>
      <c r="CH83" s="327"/>
      <c r="CI83" s="328"/>
      <c r="CJ83" s="328"/>
      <c r="CK83" s="328"/>
      <c r="CL83" s="328"/>
      <c r="CM83" s="328"/>
      <c r="CN83" s="328"/>
      <c r="CO83" s="328"/>
      <c r="CP83" s="328"/>
      <c r="CQ83" s="328"/>
      <c r="CR83" s="328"/>
      <c r="CS83" s="328"/>
      <c r="CT83" s="329"/>
      <c r="CU83" s="327"/>
      <c r="CV83" s="328"/>
      <c r="CW83" s="328"/>
      <c r="CX83" s="328"/>
      <c r="CY83" s="328"/>
      <c r="CZ83" s="328"/>
      <c r="DA83" s="328"/>
      <c r="DB83" s="328"/>
      <c r="DC83" s="328"/>
      <c r="DD83" s="328"/>
      <c r="DE83" s="328"/>
      <c r="DF83" s="328"/>
      <c r="DG83" s="329"/>
      <c r="DH83" s="327"/>
      <c r="DI83" s="328"/>
      <c r="DJ83" s="328"/>
      <c r="DK83" s="328"/>
      <c r="DL83" s="328"/>
      <c r="DM83" s="328"/>
      <c r="DN83" s="328"/>
      <c r="DO83" s="328"/>
      <c r="DP83" s="328"/>
      <c r="DQ83" s="328"/>
      <c r="DR83" s="328"/>
      <c r="DS83" s="328"/>
      <c r="DT83" s="329"/>
      <c r="DU83" s="282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4"/>
      <c r="EH83" s="38"/>
      <c r="EL83"/>
      <c r="EM83"/>
    </row>
    <row r="84" spans="2:143" ht="3.75" customHeight="1" x14ac:dyDescent="0.4">
      <c r="B84" s="406"/>
      <c r="C84" s="38"/>
      <c r="D84" s="428"/>
      <c r="E84" s="429"/>
      <c r="F84" s="429"/>
      <c r="G84" s="429"/>
      <c r="H84" s="429"/>
      <c r="I84" s="429"/>
      <c r="J84" s="322"/>
      <c r="K84" s="322"/>
      <c r="L84" s="322"/>
      <c r="M84" s="322"/>
      <c r="N84" s="322"/>
      <c r="O84" s="322"/>
      <c r="P84" s="322"/>
      <c r="Q84" s="322"/>
      <c r="R84" s="328"/>
      <c r="S84" s="328"/>
      <c r="T84" s="328"/>
      <c r="U84" s="328"/>
      <c r="V84" s="328"/>
      <c r="W84" s="328"/>
      <c r="X84" s="328"/>
      <c r="Y84" s="328"/>
      <c r="Z84" s="328"/>
      <c r="AA84" s="328"/>
      <c r="AB84" s="328"/>
      <c r="AC84" s="328"/>
      <c r="AD84" s="328"/>
      <c r="AE84" s="329"/>
      <c r="AF84" s="328"/>
      <c r="AG84" s="328"/>
      <c r="AH84" s="328"/>
      <c r="AI84" s="328"/>
      <c r="AJ84" s="328"/>
      <c r="AK84" s="328"/>
      <c r="AL84" s="328"/>
      <c r="AM84" s="328"/>
      <c r="AN84" s="328"/>
      <c r="AO84" s="328"/>
      <c r="AP84" s="328"/>
      <c r="AQ84" s="328"/>
      <c r="AR84" s="328"/>
      <c r="AS84" s="329"/>
      <c r="AT84" s="328"/>
      <c r="AU84" s="328"/>
      <c r="AV84" s="328"/>
      <c r="AW84" s="328"/>
      <c r="AX84" s="328"/>
      <c r="AY84" s="328"/>
      <c r="AZ84" s="328"/>
      <c r="BA84" s="328"/>
      <c r="BB84" s="328"/>
      <c r="BC84" s="328"/>
      <c r="BD84" s="328"/>
      <c r="BE84" s="328"/>
      <c r="BF84" s="328"/>
      <c r="BG84" s="329"/>
      <c r="BH84" s="327"/>
      <c r="BI84" s="328"/>
      <c r="BJ84" s="328"/>
      <c r="BK84" s="328"/>
      <c r="BL84" s="328"/>
      <c r="BM84" s="328"/>
      <c r="BN84" s="328"/>
      <c r="BO84" s="328"/>
      <c r="BP84" s="328"/>
      <c r="BQ84" s="328"/>
      <c r="BR84" s="328"/>
      <c r="BS84" s="328"/>
      <c r="BT84" s="329"/>
      <c r="BU84" s="327"/>
      <c r="BV84" s="328"/>
      <c r="BW84" s="328"/>
      <c r="BX84" s="328"/>
      <c r="BY84" s="328"/>
      <c r="BZ84" s="328"/>
      <c r="CA84" s="328"/>
      <c r="CB84" s="328"/>
      <c r="CC84" s="328"/>
      <c r="CD84" s="328"/>
      <c r="CE84" s="328"/>
      <c r="CF84" s="328"/>
      <c r="CG84" s="329"/>
      <c r="CH84" s="327"/>
      <c r="CI84" s="328"/>
      <c r="CJ84" s="328"/>
      <c r="CK84" s="328"/>
      <c r="CL84" s="328"/>
      <c r="CM84" s="328"/>
      <c r="CN84" s="328"/>
      <c r="CO84" s="328"/>
      <c r="CP84" s="328"/>
      <c r="CQ84" s="328"/>
      <c r="CR84" s="328"/>
      <c r="CS84" s="328"/>
      <c r="CT84" s="329"/>
      <c r="CU84" s="327"/>
      <c r="CV84" s="328"/>
      <c r="CW84" s="328"/>
      <c r="CX84" s="328"/>
      <c r="CY84" s="328"/>
      <c r="CZ84" s="328"/>
      <c r="DA84" s="328"/>
      <c r="DB84" s="328"/>
      <c r="DC84" s="328"/>
      <c r="DD84" s="328"/>
      <c r="DE84" s="328"/>
      <c r="DF84" s="328"/>
      <c r="DG84" s="329"/>
      <c r="DH84" s="327"/>
      <c r="DI84" s="328"/>
      <c r="DJ84" s="328"/>
      <c r="DK84" s="328"/>
      <c r="DL84" s="328"/>
      <c r="DM84" s="328"/>
      <c r="DN84" s="328"/>
      <c r="DO84" s="328"/>
      <c r="DP84" s="328"/>
      <c r="DQ84" s="328"/>
      <c r="DR84" s="328"/>
      <c r="DS84" s="328"/>
      <c r="DT84" s="329"/>
      <c r="DU84" s="282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4"/>
      <c r="EH84" s="38"/>
      <c r="EL84"/>
      <c r="EM84"/>
    </row>
    <row r="85" spans="2:143" ht="3.75" customHeight="1" x14ac:dyDescent="0.4">
      <c r="B85" s="406"/>
      <c r="C85" s="38"/>
      <c r="D85" s="428"/>
      <c r="E85" s="429"/>
      <c r="F85" s="429"/>
      <c r="G85" s="429"/>
      <c r="H85" s="429"/>
      <c r="I85" s="429"/>
      <c r="J85" s="322"/>
      <c r="K85" s="322"/>
      <c r="L85" s="322"/>
      <c r="M85" s="322"/>
      <c r="N85" s="322"/>
      <c r="O85" s="322"/>
      <c r="P85" s="322"/>
      <c r="Q85" s="322"/>
      <c r="R85" s="328"/>
      <c r="S85" s="328"/>
      <c r="T85" s="328"/>
      <c r="U85" s="328"/>
      <c r="V85" s="328"/>
      <c r="W85" s="328"/>
      <c r="X85" s="328"/>
      <c r="Y85" s="328"/>
      <c r="Z85" s="328"/>
      <c r="AA85" s="328"/>
      <c r="AB85" s="328"/>
      <c r="AC85" s="328"/>
      <c r="AD85" s="328"/>
      <c r="AE85" s="329"/>
      <c r="AF85" s="328"/>
      <c r="AG85" s="328"/>
      <c r="AH85" s="328"/>
      <c r="AI85" s="328"/>
      <c r="AJ85" s="328"/>
      <c r="AK85" s="328"/>
      <c r="AL85" s="328"/>
      <c r="AM85" s="328"/>
      <c r="AN85" s="328"/>
      <c r="AO85" s="328"/>
      <c r="AP85" s="328"/>
      <c r="AQ85" s="328"/>
      <c r="AR85" s="328"/>
      <c r="AS85" s="329"/>
      <c r="AT85" s="328"/>
      <c r="AU85" s="328"/>
      <c r="AV85" s="328"/>
      <c r="AW85" s="328"/>
      <c r="AX85" s="328"/>
      <c r="AY85" s="328"/>
      <c r="AZ85" s="328"/>
      <c r="BA85" s="328"/>
      <c r="BB85" s="328"/>
      <c r="BC85" s="328"/>
      <c r="BD85" s="328"/>
      <c r="BE85" s="328"/>
      <c r="BF85" s="328"/>
      <c r="BG85" s="329"/>
      <c r="BH85" s="327"/>
      <c r="BI85" s="328"/>
      <c r="BJ85" s="328"/>
      <c r="BK85" s="328"/>
      <c r="BL85" s="328"/>
      <c r="BM85" s="328"/>
      <c r="BN85" s="328"/>
      <c r="BO85" s="328"/>
      <c r="BP85" s="328"/>
      <c r="BQ85" s="328"/>
      <c r="BR85" s="328"/>
      <c r="BS85" s="328"/>
      <c r="BT85" s="329"/>
      <c r="BU85" s="327"/>
      <c r="BV85" s="328"/>
      <c r="BW85" s="328"/>
      <c r="BX85" s="328"/>
      <c r="BY85" s="328"/>
      <c r="BZ85" s="328"/>
      <c r="CA85" s="328"/>
      <c r="CB85" s="328"/>
      <c r="CC85" s="328"/>
      <c r="CD85" s="328"/>
      <c r="CE85" s="328"/>
      <c r="CF85" s="328"/>
      <c r="CG85" s="329"/>
      <c r="CH85" s="327"/>
      <c r="CI85" s="328"/>
      <c r="CJ85" s="328"/>
      <c r="CK85" s="328"/>
      <c r="CL85" s="328"/>
      <c r="CM85" s="328"/>
      <c r="CN85" s="328"/>
      <c r="CO85" s="328"/>
      <c r="CP85" s="328"/>
      <c r="CQ85" s="328"/>
      <c r="CR85" s="328"/>
      <c r="CS85" s="328"/>
      <c r="CT85" s="329"/>
      <c r="CU85" s="327"/>
      <c r="CV85" s="328"/>
      <c r="CW85" s="328"/>
      <c r="CX85" s="328"/>
      <c r="CY85" s="328"/>
      <c r="CZ85" s="328"/>
      <c r="DA85" s="328"/>
      <c r="DB85" s="328"/>
      <c r="DC85" s="328"/>
      <c r="DD85" s="328"/>
      <c r="DE85" s="328"/>
      <c r="DF85" s="328"/>
      <c r="DG85" s="329"/>
      <c r="DH85" s="327"/>
      <c r="DI85" s="328"/>
      <c r="DJ85" s="328"/>
      <c r="DK85" s="328"/>
      <c r="DL85" s="328"/>
      <c r="DM85" s="328"/>
      <c r="DN85" s="328"/>
      <c r="DO85" s="328"/>
      <c r="DP85" s="328"/>
      <c r="DQ85" s="328"/>
      <c r="DR85" s="328"/>
      <c r="DS85" s="328"/>
      <c r="DT85" s="329"/>
      <c r="DU85" s="282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4"/>
      <c r="EH85" s="38"/>
      <c r="EL85"/>
      <c r="EM85"/>
    </row>
    <row r="86" spans="2:143" ht="3.75" customHeight="1" x14ac:dyDescent="0.4">
      <c r="B86" s="406"/>
      <c r="C86" s="38"/>
      <c r="D86" s="428"/>
      <c r="E86" s="429"/>
      <c r="F86" s="429"/>
      <c r="G86" s="429"/>
      <c r="H86" s="429"/>
      <c r="I86" s="429"/>
      <c r="J86" s="322"/>
      <c r="K86" s="322"/>
      <c r="L86" s="322"/>
      <c r="M86" s="322"/>
      <c r="N86" s="322"/>
      <c r="O86" s="322"/>
      <c r="P86" s="322"/>
      <c r="Q86" s="322"/>
      <c r="R86" s="328"/>
      <c r="S86" s="328"/>
      <c r="T86" s="328"/>
      <c r="U86" s="328"/>
      <c r="V86" s="328"/>
      <c r="W86" s="328"/>
      <c r="X86" s="328"/>
      <c r="Y86" s="328"/>
      <c r="Z86" s="328"/>
      <c r="AA86" s="328"/>
      <c r="AB86" s="328"/>
      <c r="AC86" s="328"/>
      <c r="AD86" s="328"/>
      <c r="AE86" s="329"/>
      <c r="AF86" s="328"/>
      <c r="AG86" s="328"/>
      <c r="AH86" s="328"/>
      <c r="AI86" s="328"/>
      <c r="AJ86" s="328"/>
      <c r="AK86" s="328"/>
      <c r="AL86" s="328"/>
      <c r="AM86" s="328"/>
      <c r="AN86" s="328"/>
      <c r="AO86" s="328"/>
      <c r="AP86" s="328"/>
      <c r="AQ86" s="328"/>
      <c r="AR86" s="328"/>
      <c r="AS86" s="329"/>
      <c r="AT86" s="328"/>
      <c r="AU86" s="328"/>
      <c r="AV86" s="328"/>
      <c r="AW86" s="328"/>
      <c r="AX86" s="328"/>
      <c r="AY86" s="328"/>
      <c r="AZ86" s="328"/>
      <c r="BA86" s="328"/>
      <c r="BB86" s="328"/>
      <c r="BC86" s="328"/>
      <c r="BD86" s="328"/>
      <c r="BE86" s="328"/>
      <c r="BF86" s="328"/>
      <c r="BG86" s="329"/>
      <c r="BH86" s="327"/>
      <c r="BI86" s="328"/>
      <c r="BJ86" s="328"/>
      <c r="BK86" s="328"/>
      <c r="BL86" s="328"/>
      <c r="BM86" s="328"/>
      <c r="BN86" s="328"/>
      <c r="BO86" s="328"/>
      <c r="BP86" s="328"/>
      <c r="BQ86" s="328"/>
      <c r="BR86" s="328"/>
      <c r="BS86" s="328"/>
      <c r="BT86" s="329"/>
      <c r="BU86" s="327"/>
      <c r="BV86" s="328"/>
      <c r="BW86" s="328"/>
      <c r="BX86" s="328"/>
      <c r="BY86" s="328"/>
      <c r="BZ86" s="328"/>
      <c r="CA86" s="328"/>
      <c r="CB86" s="328"/>
      <c r="CC86" s="328"/>
      <c r="CD86" s="328"/>
      <c r="CE86" s="328"/>
      <c r="CF86" s="328"/>
      <c r="CG86" s="329"/>
      <c r="CH86" s="327"/>
      <c r="CI86" s="328"/>
      <c r="CJ86" s="328"/>
      <c r="CK86" s="328"/>
      <c r="CL86" s="328"/>
      <c r="CM86" s="328"/>
      <c r="CN86" s="328"/>
      <c r="CO86" s="328"/>
      <c r="CP86" s="328"/>
      <c r="CQ86" s="328"/>
      <c r="CR86" s="328"/>
      <c r="CS86" s="328"/>
      <c r="CT86" s="329"/>
      <c r="CU86" s="327"/>
      <c r="CV86" s="328"/>
      <c r="CW86" s="328"/>
      <c r="CX86" s="328"/>
      <c r="CY86" s="328"/>
      <c r="CZ86" s="328"/>
      <c r="DA86" s="328"/>
      <c r="DB86" s="328"/>
      <c r="DC86" s="328"/>
      <c r="DD86" s="328"/>
      <c r="DE86" s="328"/>
      <c r="DF86" s="328"/>
      <c r="DG86" s="329"/>
      <c r="DH86" s="327"/>
      <c r="DI86" s="328"/>
      <c r="DJ86" s="328"/>
      <c r="DK86" s="328"/>
      <c r="DL86" s="328"/>
      <c r="DM86" s="328"/>
      <c r="DN86" s="328"/>
      <c r="DO86" s="328"/>
      <c r="DP86" s="328"/>
      <c r="DQ86" s="328"/>
      <c r="DR86" s="328"/>
      <c r="DS86" s="328"/>
      <c r="DT86" s="329"/>
      <c r="DU86" s="282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4"/>
      <c r="EH86" s="38"/>
      <c r="EL86"/>
      <c r="EM86"/>
    </row>
    <row r="87" spans="2:143" ht="3.75" customHeight="1" x14ac:dyDescent="0.4">
      <c r="B87" s="406"/>
      <c r="C87" s="38"/>
      <c r="D87" s="428"/>
      <c r="E87" s="429"/>
      <c r="F87" s="429"/>
      <c r="G87" s="429"/>
      <c r="H87" s="429"/>
      <c r="I87" s="429"/>
      <c r="J87" s="322"/>
      <c r="K87" s="322"/>
      <c r="L87" s="322"/>
      <c r="M87" s="322"/>
      <c r="N87" s="322"/>
      <c r="O87" s="322"/>
      <c r="P87" s="322"/>
      <c r="Q87" s="322"/>
      <c r="R87" s="328"/>
      <c r="S87" s="328"/>
      <c r="T87" s="328"/>
      <c r="U87" s="328"/>
      <c r="V87" s="328"/>
      <c r="W87" s="328"/>
      <c r="X87" s="328"/>
      <c r="Y87" s="328"/>
      <c r="Z87" s="328"/>
      <c r="AA87" s="328"/>
      <c r="AB87" s="328"/>
      <c r="AC87" s="328"/>
      <c r="AD87" s="328"/>
      <c r="AE87" s="329"/>
      <c r="AF87" s="328"/>
      <c r="AG87" s="328"/>
      <c r="AH87" s="328"/>
      <c r="AI87" s="328"/>
      <c r="AJ87" s="328"/>
      <c r="AK87" s="328"/>
      <c r="AL87" s="328"/>
      <c r="AM87" s="328"/>
      <c r="AN87" s="328"/>
      <c r="AO87" s="328"/>
      <c r="AP87" s="328"/>
      <c r="AQ87" s="328"/>
      <c r="AR87" s="328"/>
      <c r="AS87" s="329"/>
      <c r="AT87" s="328"/>
      <c r="AU87" s="328"/>
      <c r="AV87" s="328"/>
      <c r="AW87" s="328"/>
      <c r="AX87" s="328"/>
      <c r="AY87" s="328"/>
      <c r="AZ87" s="328"/>
      <c r="BA87" s="328"/>
      <c r="BB87" s="328"/>
      <c r="BC87" s="328"/>
      <c r="BD87" s="328"/>
      <c r="BE87" s="328"/>
      <c r="BF87" s="328"/>
      <c r="BG87" s="329"/>
      <c r="BH87" s="327"/>
      <c r="BI87" s="328"/>
      <c r="BJ87" s="328"/>
      <c r="BK87" s="328"/>
      <c r="BL87" s="328"/>
      <c r="BM87" s="328"/>
      <c r="BN87" s="328"/>
      <c r="BO87" s="328"/>
      <c r="BP87" s="328"/>
      <c r="BQ87" s="328"/>
      <c r="BR87" s="328"/>
      <c r="BS87" s="328"/>
      <c r="BT87" s="329"/>
      <c r="BU87" s="327"/>
      <c r="BV87" s="328"/>
      <c r="BW87" s="328"/>
      <c r="BX87" s="328"/>
      <c r="BY87" s="328"/>
      <c r="BZ87" s="328"/>
      <c r="CA87" s="328"/>
      <c r="CB87" s="328"/>
      <c r="CC87" s="328"/>
      <c r="CD87" s="328"/>
      <c r="CE87" s="328"/>
      <c r="CF87" s="328"/>
      <c r="CG87" s="329"/>
      <c r="CH87" s="327"/>
      <c r="CI87" s="328"/>
      <c r="CJ87" s="328"/>
      <c r="CK87" s="328"/>
      <c r="CL87" s="328"/>
      <c r="CM87" s="328"/>
      <c r="CN87" s="328"/>
      <c r="CO87" s="328"/>
      <c r="CP87" s="328"/>
      <c r="CQ87" s="328"/>
      <c r="CR87" s="328"/>
      <c r="CS87" s="328"/>
      <c r="CT87" s="329"/>
      <c r="CU87" s="327"/>
      <c r="CV87" s="328"/>
      <c r="CW87" s="328"/>
      <c r="CX87" s="328"/>
      <c r="CY87" s="328"/>
      <c r="CZ87" s="328"/>
      <c r="DA87" s="328"/>
      <c r="DB87" s="328"/>
      <c r="DC87" s="328"/>
      <c r="DD87" s="328"/>
      <c r="DE87" s="328"/>
      <c r="DF87" s="328"/>
      <c r="DG87" s="329"/>
      <c r="DH87" s="327"/>
      <c r="DI87" s="328"/>
      <c r="DJ87" s="328"/>
      <c r="DK87" s="328"/>
      <c r="DL87" s="328"/>
      <c r="DM87" s="328"/>
      <c r="DN87" s="328"/>
      <c r="DO87" s="328"/>
      <c r="DP87" s="328"/>
      <c r="DQ87" s="328"/>
      <c r="DR87" s="328"/>
      <c r="DS87" s="328"/>
      <c r="DT87" s="329"/>
      <c r="DU87" s="282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4"/>
      <c r="EH87" s="38"/>
      <c r="EL87"/>
      <c r="EM87"/>
    </row>
    <row r="88" spans="2:143" ht="3.75" customHeight="1" x14ac:dyDescent="0.4">
      <c r="B88" s="406"/>
      <c r="C88" s="38"/>
      <c r="D88" s="428"/>
      <c r="E88" s="429"/>
      <c r="F88" s="429"/>
      <c r="G88" s="429"/>
      <c r="H88" s="429"/>
      <c r="I88" s="429"/>
      <c r="J88" s="322"/>
      <c r="K88" s="322"/>
      <c r="L88" s="322"/>
      <c r="M88" s="322"/>
      <c r="N88" s="322"/>
      <c r="O88" s="322"/>
      <c r="P88" s="322"/>
      <c r="Q88" s="322"/>
      <c r="R88" s="328"/>
      <c r="S88" s="328"/>
      <c r="T88" s="328"/>
      <c r="U88" s="328"/>
      <c r="V88" s="328"/>
      <c r="W88" s="328"/>
      <c r="X88" s="328"/>
      <c r="Y88" s="328"/>
      <c r="Z88" s="328"/>
      <c r="AA88" s="328"/>
      <c r="AB88" s="328"/>
      <c r="AC88" s="328"/>
      <c r="AD88" s="328"/>
      <c r="AE88" s="329"/>
      <c r="AF88" s="328"/>
      <c r="AG88" s="328"/>
      <c r="AH88" s="328"/>
      <c r="AI88" s="328"/>
      <c r="AJ88" s="328"/>
      <c r="AK88" s="328"/>
      <c r="AL88" s="328"/>
      <c r="AM88" s="328"/>
      <c r="AN88" s="328"/>
      <c r="AO88" s="328"/>
      <c r="AP88" s="328"/>
      <c r="AQ88" s="328"/>
      <c r="AR88" s="328"/>
      <c r="AS88" s="329"/>
      <c r="AT88" s="328"/>
      <c r="AU88" s="328"/>
      <c r="AV88" s="328"/>
      <c r="AW88" s="328"/>
      <c r="AX88" s="328"/>
      <c r="AY88" s="328"/>
      <c r="AZ88" s="328"/>
      <c r="BA88" s="328"/>
      <c r="BB88" s="328"/>
      <c r="BC88" s="328"/>
      <c r="BD88" s="328"/>
      <c r="BE88" s="328"/>
      <c r="BF88" s="328"/>
      <c r="BG88" s="329"/>
      <c r="BH88" s="327"/>
      <c r="BI88" s="328"/>
      <c r="BJ88" s="328"/>
      <c r="BK88" s="328"/>
      <c r="BL88" s="328"/>
      <c r="BM88" s="328"/>
      <c r="BN88" s="328"/>
      <c r="BO88" s="328"/>
      <c r="BP88" s="328"/>
      <c r="BQ88" s="328"/>
      <c r="BR88" s="328"/>
      <c r="BS88" s="328"/>
      <c r="BT88" s="329"/>
      <c r="BU88" s="327"/>
      <c r="BV88" s="328"/>
      <c r="BW88" s="328"/>
      <c r="BX88" s="328"/>
      <c r="BY88" s="328"/>
      <c r="BZ88" s="328"/>
      <c r="CA88" s="328"/>
      <c r="CB88" s="328"/>
      <c r="CC88" s="328"/>
      <c r="CD88" s="328"/>
      <c r="CE88" s="328"/>
      <c r="CF88" s="328"/>
      <c r="CG88" s="329"/>
      <c r="CH88" s="327"/>
      <c r="CI88" s="328"/>
      <c r="CJ88" s="328"/>
      <c r="CK88" s="328"/>
      <c r="CL88" s="328"/>
      <c r="CM88" s="328"/>
      <c r="CN88" s="328"/>
      <c r="CO88" s="328"/>
      <c r="CP88" s="328"/>
      <c r="CQ88" s="328"/>
      <c r="CR88" s="328"/>
      <c r="CS88" s="328"/>
      <c r="CT88" s="329"/>
      <c r="CU88" s="327"/>
      <c r="CV88" s="328"/>
      <c r="CW88" s="328"/>
      <c r="CX88" s="328"/>
      <c r="CY88" s="328"/>
      <c r="CZ88" s="328"/>
      <c r="DA88" s="328"/>
      <c r="DB88" s="328"/>
      <c r="DC88" s="328"/>
      <c r="DD88" s="328"/>
      <c r="DE88" s="328"/>
      <c r="DF88" s="328"/>
      <c r="DG88" s="329"/>
      <c r="DH88" s="327"/>
      <c r="DI88" s="328"/>
      <c r="DJ88" s="328"/>
      <c r="DK88" s="328"/>
      <c r="DL88" s="328"/>
      <c r="DM88" s="328"/>
      <c r="DN88" s="328"/>
      <c r="DO88" s="328"/>
      <c r="DP88" s="328"/>
      <c r="DQ88" s="328"/>
      <c r="DR88" s="328"/>
      <c r="DS88" s="328"/>
      <c r="DT88" s="329"/>
      <c r="DU88" s="282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4"/>
      <c r="EH88" s="38"/>
      <c r="EL88"/>
      <c r="EM88"/>
    </row>
    <row r="89" spans="2:143" ht="3.75" customHeight="1" x14ac:dyDescent="0.4">
      <c r="B89" s="406"/>
      <c r="C89" s="38"/>
      <c r="D89" s="428"/>
      <c r="E89" s="429"/>
      <c r="F89" s="429"/>
      <c r="G89" s="429"/>
      <c r="H89" s="429"/>
      <c r="I89" s="429"/>
      <c r="J89" s="322"/>
      <c r="K89" s="322"/>
      <c r="L89" s="322"/>
      <c r="M89" s="322"/>
      <c r="N89" s="322"/>
      <c r="O89" s="322"/>
      <c r="P89" s="322"/>
      <c r="Q89" s="322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2"/>
      <c r="AF89" s="331"/>
      <c r="AG89" s="331"/>
      <c r="AH89" s="331"/>
      <c r="AI89" s="331"/>
      <c r="AJ89" s="331"/>
      <c r="AK89" s="331"/>
      <c r="AL89" s="331"/>
      <c r="AM89" s="331"/>
      <c r="AN89" s="331"/>
      <c r="AO89" s="331"/>
      <c r="AP89" s="331"/>
      <c r="AQ89" s="331"/>
      <c r="AR89" s="331"/>
      <c r="AS89" s="332"/>
      <c r="AT89" s="331"/>
      <c r="AU89" s="331"/>
      <c r="AV89" s="331"/>
      <c r="AW89" s="331"/>
      <c r="AX89" s="331"/>
      <c r="AY89" s="331"/>
      <c r="AZ89" s="331"/>
      <c r="BA89" s="331"/>
      <c r="BB89" s="331"/>
      <c r="BC89" s="331"/>
      <c r="BD89" s="331"/>
      <c r="BE89" s="331"/>
      <c r="BF89" s="331"/>
      <c r="BG89" s="332"/>
      <c r="BH89" s="330"/>
      <c r="BI89" s="331"/>
      <c r="BJ89" s="331"/>
      <c r="BK89" s="331"/>
      <c r="BL89" s="331"/>
      <c r="BM89" s="331"/>
      <c r="BN89" s="331"/>
      <c r="BO89" s="331"/>
      <c r="BP89" s="331"/>
      <c r="BQ89" s="331"/>
      <c r="BR89" s="331"/>
      <c r="BS89" s="331"/>
      <c r="BT89" s="332"/>
      <c r="BU89" s="330"/>
      <c r="BV89" s="331"/>
      <c r="BW89" s="331"/>
      <c r="BX89" s="331"/>
      <c r="BY89" s="331"/>
      <c r="BZ89" s="331"/>
      <c r="CA89" s="331"/>
      <c r="CB89" s="331"/>
      <c r="CC89" s="331"/>
      <c r="CD89" s="331"/>
      <c r="CE89" s="331"/>
      <c r="CF89" s="331"/>
      <c r="CG89" s="332"/>
      <c r="CH89" s="330"/>
      <c r="CI89" s="331"/>
      <c r="CJ89" s="331"/>
      <c r="CK89" s="331"/>
      <c r="CL89" s="331"/>
      <c r="CM89" s="331"/>
      <c r="CN89" s="331"/>
      <c r="CO89" s="331"/>
      <c r="CP89" s="331"/>
      <c r="CQ89" s="331"/>
      <c r="CR89" s="331"/>
      <c r="CS89" s="331"/>
      <c r="CT89" s="332"/>
      <c r="CU89" s="330"/>
      <c r="CV89" s="331"/>
      <c r="CW89" s="331"/>
      <c r="CX89" s="331"/>
      <c r="CY89" s="331"/>
      <c r="CZ89" s="331"/>
      <c r="DA89" s="331"/>
      <c r="DB89" s="331"/>
      <c r="DC89" s="331"/>
      <c r="DD89" s="331"/>
      <c r="DE89" s="331"/>
      <c r="DF89" s="331"/>
      <c r="DG89" s="332"/>
      <c r="DH89" s="330"/>
      <c r="DI89" s="331"/>
      <c r="DJ89" s="331"/>
      <c r="DK89" s="331"/>
      <c r="DL89" s="331"/>
      <c r="DM89" s="331"/>
      <c r="DN89" s="331"/>
      <c r="DO89" s="331"/>
      <c r="DP89" s="331"/>
      <c r="DQ89" s="331"/>
      <c r="DR89" s="331"/>
      <c r="DS89" s="331"/>
      <c r="DT89" s="332"/>
      <c r="DU89" s="285"/>
      <c r="DV89" s="286"/>
      <c r="DW89" s="286"/>
      <c r="DX89" s="286"/>
      <c r="DY89" s="286"/>
      <c r="DZ89" s="286"/>
      <c r="EA89" s="286"/>
      <c r="EB89" s="286"/>
      <c r="EC89" s="286"/>
      <c r="ED89" s="286"/>
      <c r="EE89" s="286"/>
      <c r="EF89" s="286"/>
      <c r="EG89" s="287"/>
      <c r="EH89" s="38"/>
      <c r="EL89"/>
      <c r="EM89"/>
    </row>
    <row r="90" spans="2:143" ht="3.75" customHeight="1" x14ac:dyDescent="0.4">
      <c r="B90" s="406"/>
      <c r="C90" s="38"/>
      <c r="D90" s="428"/>
      <c r="E90" s="429"/>
      <c r="F90" s="429"/>
      <c r="G90" s="429"/>
      <c r="H90" s="429"/>
      <c r="I90" s="429"/>
      <c r="J90" s="321" t="str">
        <f>IF(①中学校名!$D$13="義務教育学校","７年","１年")</f>
        <v>１年</v>
      </c>
      <c r="K90" s="321"/>
      <c r="L90" s="321"/>
      <c r="M90" s="321"/>
      <c r="N90" s="321"/>
      <c r="O90" s="321"/>
      <c r="P90" s="321"/>
      <c r="Q90" s="321"/>
      <c r="R90" s="333">
        <f>VLOOKUP($EK$2,③評定!$A$5:$AE$104,5)</f>
        <v>0</v>
      </c>
      <c r="S90" s="334"/>
      <c r="T90" s="334"/>
      <c r="U90" s="334"/>
      <c r="V90" s="334"/>
      <c r="W90" s="334"/>
      <c r="X90" s="334"/>
      <c r="Y90" s="334"/>
      <c r="Z90" s="334"/>
      <c r="AA90" s="334"/>
      <c r="AB90" s="334"/>
      <c r="AC90" s="334"/>
      <c r="AD90" s="334"/>
      <c r="AE90" s="335"/>
      <c r="AF90" s="334">
        <f>VLOOKUP($EK$2,③評定!$A$5:$AE$104,6)</f>
        <v>0</v>
      </c>
      <c r="AG90" s="334"/>
      <c r="AH90" s="334"/>
      <c r="AI90" s="334"/>
      <c r="AJ90" s="334"/>
      <c r="AK90" s="334"/>
      <c r="AL90" s="334"/>
      <c r="AM90" s="334"/>
      <c r="AN90" s="334"/>
      <c r="AO90" s="334"/>
      <c r="AP90" s="334"/>
      <c r="AQ90" s="334"/>
      <c r="AR90" s="334"/>
      <c r="AS90" s="335"/>
      <c r="AT90" s="334">
        <f>VLOOKUP($EK$2,③評定!$A$5:$AE$104,7)</f>
        <v>0</v>
      </c>
      <c r="AU90" s="334"/>
      <c r="AV90" s="334"/>
      <c r="AW90" s="334"/>
      <c r="AX90" s="334"/>
      <c r="AY90" s="334"/>
      <c r="AZ90" s="334"/>
      <c r="BA90" s="334"/>
      <c r="BB90" s="334"/>
      <c r="BC90" s="334"/>
      <c r="BD90" s="334"/>
      <c r="BE90" s="334"/>
      <c r="BF90" s="334"/>
      <c r="BG90" s="335"/>
      <c r="BH90" s="333">
        <f>VLOOKUP($EK$2,③評定!$A$5:$AE$104,8)</f>
        <v>0</v>
      </c>
      <c r="BI90" s="334"/>
      <c r="BJ90" s="334"/>
      <c r="BK90" s="334"/>
      <c r="BL90" s="334"/>
      <c r="BM90" s="334"/>
      <c r="BN90" s="334"/>
      <c r="BO90" s="334"/>
      <c r="BP90" s="334"/>
      <c r="BQ90" s="334"/>
      <c r="BR90" s="334"/>
      <c r="BS90" s="334"/>
      <c r="BT90" s="335"/>
      <c r="BU90" s="333">
        <f>VLOOKUP($EK$2,③評定!$A$5:$AE$104,9)</f>
        <v>0</v>
      </c>
      <c r="BV90" s="334"/>
      <c r="BW90" s="334"/>
      <c r="BX90" s="334"/>
      <c r="BY90" s="334"/>
      <c r="BZ90" s="334"/>
      <c r="CA90" s="334"/>
      <c r="CB90" s="334"/>
      <c r="CC90" s="334"/>
      <c r="CD90" s="334"/>
      <c r="CE90" s="334"/>
      <c r="CF90" s="334"/>
      <c r="CG90" s="335"/>
      <c r="CH90" s="333">
        <f>VLOOKUP($EK$2,③評定!$A$5:$AE$104,10)</f>
        <v>0</v>
      </c>
      <c r="CI90" s="334"/>
      <c r="CJ90" s="334"/>
      <c r="CK90" s="334"/>
      <c r="CL90" s="334"/>
      <c r="CM90" s="334"/>
      <c r="CN90" s="334"/>
      <c r="CO90" s="334"/>
      <c r="CP90" s="334"/>
      <c r="CQ90" s="334"/>
      <c r="CR90" s="334"/>
      <c r="CS90" s="334"/>
      <c r="CT90" s="335"/>
      <c r="CU90" s="333">
        <f>VLOOKUP($EK$2,③評定!$A$5:$AE$104,11)</f>
        <v>0</v>
      </c>
      <c r="CV90" s="334"/>
      <c r="CW90" s="334"/>
      <c r="CX90" s="334"/>
      <c r="CY90" s="334"/>
      <c r="CZ90" s="334"/>
      <c r="DA90" s="334"/>
      <c r="DB90" s="334"/>
      <c r="DC90" s="334"/>
      <c r="DD90" s="334"/>
      <c r="DE90" s="334"/>
      <c r="DF90" s="334"/>
      <c r="DG90" s="335"/>
      <c r="DH90" s="333">
        <f>VLOOKUP($EK$2,③評定!$A$5:$AE$104,12)</f>
        <v>0</v>
      </c>
      <c r="DI90" s="334"/>
      <c r="DJ90" s="334"/>
      <c r="DK90" s="334"/>
      <c r="DL90" s="334"/>
      <c r="DM90" s="334"/>
      <c r="DN90" s="334"/>
      <c r="DO90" s="334"/>
      <c r="DP90" s="334"/>
      <c r="DQ90" s="334"/>
      <c r="DR90" s="334"/>
      <c r="DS90" s="334"/>
      <c r="DT90" s="335"/>
      <c r="DU90" s="333">
        <f>VLOOKUP($EK$2,③評定!$A$5:$AE$104,13)</f>
        <v>0</v>
      </c>
      <c r="DV90" s="334"/>
      <c r="DW90" s="334"/>
      <c r="DX90" s="334"/>
      <c r="DY90" s="334"/>
      <c r="DZ90" s="334"/>
      <c r="EA90" s="334"/>
      <c r="EB90" s="334"/>
      <c r="EC90" s="334"/>
      <c r="ED90" s="334"/>
      <c r="EE90" s="334"/>
      <c r="EF90" s="334"/>
      <c r="EG90" s="335"/>
      <c r="EH90" s="38"/>
      <c r="EL90"/>
      <c r="EM90"/>
    </row>
    <row r="91" spans="2:143" ht="3.75" customHeight="1" x14ac:dyDescent="0.4">
      <c r="B91" s="406"/>
      <c r="C91" s="38"/>
      <c r="D91" s="428"/>
      <c r="E91" s="429"/>
      <c r="F91" s="429"/>
      <c r="G91" s="429"/>
      <c r="H91" s="429"/>
      <c r="I91" s="429"/>
      <c r="J91" s="322"/>
      <c r="K91" s="322"/>
      <c r="L91" s="322"/>
      <c r="M91" s="322"/>
      <c r="N91" s="322"/>
      <c r="O91" s="322"/>
      <c r="P91" s="322"/>
      <c r="Q91" s="322"/>
      <c r="R91" s="336"/>
      <c r="S91" s="337"/>
      <c r="T91" s="337"/>
      <c r="U91" s="337"/>
      <c r="V91" s="337"/>
      <c r="W91" s="337"/>
      <c r="X91" s="337"/>
      <c r="Y91" s="337"/>
      <c r="Z91" s="337"/>
      <c r="AA91" s="337"/>
      <c r="AB91" s="337"/>
      <c r="AC91" s="337"/>
      <c r="AD91" s="337"/>
      <c r="AE91" s="338"/>
      <c r="AF91" s="337"/>
      <c r="AG91" s="337"/>
      <c r="AH91" s="337"/>
      <c r="AI91" s="337"/>
      <c r="AJ91" s="337"/>
      <c r="AK91" s="337"/>
      <c r="AL91" s="337"/>
      <c r="AM91" s="337"/>
      <c r="AN91" s="337"/>
      <c r="AO91" s="337"/>
      <c r="AP91" s="337"/>
      <c r="AQ91" s="337"/>
      <c r="AR91" s="337"/>
      <c r="AS91" s="338"/>
      <c r="AT91" s="337"/>
      <c r="AU91" s="337"/>
      <c r="AV91" s="337"/>
      <c r="AW91" s="337"/>
      <c r="AX91" s="337"/>
      <c r="AY91" s="337"/>
      <c r="AZ91" s="337"/>
      <c r="BA91" s="337"/>
      <c r="BB91" s="337"/>
      <c r="BC91" s="337"/>
      <c r="BD91" s="337"/>
      <c r="BE91" s="337"/>
      <c r="BF91" s="337"/>
      <c r="BG91" s="338"/>
      <c r="BH91" s="336"/>
      <c r="BI91" s="337"/>
      <c r="BJ91" s="337"/>
      <c r="BK91" s="337"/>
      <c r="BL91" s="337"/>
      <c r="BM91" s="337"/>
      <c r="BN91" s="337"/>
      <c r="BO91" s="337"/>
      <c r="BP91" s="337"/>
      <c r="BQ91" s="337"/>
      <c r="BR91" s="337"/>
      <c r="BS91" s="337"/>
      <c r="BT91" s="338"/>
      <c r="BU91" s="336"/>
      <c r="BV91" s="337"/>
      <c r="BW91" s="337"/>
      <c r="BX91" s="337"/>
      <c r="BY91" s="337"/>
      <c r="BZ91" s="337"/>
      <c r="CA91" s="337"/>
      <c r="CB91" s="337"/>
      <c r="CC91" s="337"/>
      <c r="CD91" s="337"/>
      <c r="CE91" s="337"/>
      <c r="CF91" s="337"/>
      <c r="CG91" s="338"/>
      <c r="CH91" s="336"/>
      <c r="CI91" s="337"/>
      <c r="CJ91" s="337"/>
      <c r="CK91" s="337"/>
      <c r="CL91" s="337"/>
      <c r="CM91" s="337"/>
      <c r="CN91" s="337"/>
      <c r="CO91" s="337"/>
      <c r="CP91" s="337"/>
      <c r="CQ91" s="337"/>
      <c r="CR91" s="337"/>
      <c r="CS91" s="337"/>
      <c r="CT91" s="338"/>
      <c r="CU91" s="336"/>
      <c r="CV91" s="337"/>
      <c r="CW91" s="337"/>
      <c r="CX91" s="337"/>
      <c r="CY91" s="337"/>
      <c r="CZ91" s="337"/>
      <c r="DA91" s="337"/>
      <c r="DB91" s="337"/>
      <c r="DC91" s="337"/>
      <c r="DD91" s="337"/>
      <c r="DE91" s="337"/>
      <c r="DF91" s="337"/>
      <c r="DG91" s="338"/>
      <c r="DH91" s="336"/>
      <c r="DI91" s="337"/>
      <c r="DJ91" s="337"/>
      <c r="DK91" s="337"/>
      <c r="DL91" s="337"/>
      <c r="DM91" s="337"/>
      <c r="DN91" s="337"/>
      <c r="DO91" s="337"/>
      <c r="DP91" s="337"/>
      <c r="DQ91" s="337"/>
      <c r="DR91" s="337"/>
      <c r="DS91" s="337"/>
      <c r="DT91" s="338"/>
      <c r="DU91" s="336"/>
      <c r="DV91" s="337"/>
      <c r="DW91" s="337"/>
      <c r="DX91" s="337"/>
      <c r="DY91" s="337"/>
      <c r="DZ91" s="337"/>
      <c r="EA91" s="337"/>
      <c r="EB91" s="337"/>
      <c r="EC91" s="337"/>
      <c r="ED91" s="337"/>
      <c r="EE91" s="337"/>
      <c r="EF91" s="337"/>
      <c r="EG91" s="338"/>
      <c r="EH91" s="38"/>
      <c r="EL91"/>
      <c r="EM91"/>
    </row>
    <row r="92" spans="2:143" ht="3.75" customHeight="1" x14ac:dyDescent="0.4">
      <c r="B92" s="406"/>
      <c r="C92" s="38"/>
      <c r="D92" s="428"/>
      <c r="E92" s="429"/>
      <c r="F92" s="429"/>
      <c r="G92" s="429"/>
      <c r="H92" s="429"/>
      <c r="I92" s="429"/>
      <c r="J92" s="322"/>
      <c r="K92" s="322"/>
      <c r="L92" s="322"/>
      <c r="M92" s="322"/>
      <c r="N92" s="322"/>
      <c r="O92" s="322"/>
      <c r="P92" s="322"/>
      <c r="Q92" s="322"/>
      <c r="R92" s="336"/>
      <c r="S92" s="337"/>
      <c r="T92" s="337"/>
      <c r="U92" s="337"/>
      <c r="V92" s="337"/>
      <c r="W92" s="337"/>
      <c r="X92" s="337"/>
      <c r="Y92" s="337"/>
      <c r="Z92" s="337"/>
      <c r="AA92" s="337"/>
      <c r="AB92" s="337"/>
      <c r="AC92" s="337"/>
      <c r="AD92" s="337"/>
      <c r="AE92" s="338"/>
      <c r="AF92" s="337"/>
      <c r="AG92" s="337"/>
      <c r="AH92" s="337"/>
      <c r="AI92" s="337"/>
      <c r="AJ92" s="337"/>
      <c r="AK92" s="337"/>
      <c r="AL92" s="337"/>
      <c r="AM92" s="337"/>
      <c r="AN92" s="337"/>
      <c r="AO92" s="337"/>
      <c r="AP92" s="337"/>
      <c r="AQ92" s="337"/>
      <c r="AR92" s="337"/>
      <c r="AS92" s="338"/>
      <c r="AT92" s="337"/>
      <c r="AU92" s="337"/>
      <c r="AV92" s="337"/>
      <c r="AW92" s="337"/>
      <c r="AX92" s="337"/>
      <c r="AY92" s="337"/>
      <c r="AZ92" s="337"/>
      <c r="BA92" s="337"/>
      <c r="BB92" s="337"/>
      <c r="BC92" s="337"/>
      <c r="BD92" s="337"/>
      <c r="BE92" s="337"/>
      <c r="BF92" s="337"/>
      <c r="BG92" s="338"/>
      <c r="BH92" s="336"/>
      <c r="BI92" s="337"/>
      <c r="BJ92" s="337"/>
      <c r="BK92" s="337"/>
      <c r="BL92" s="337"/>
      <c r="BM92" s="337"/>
      <c r="BN92" s="337"/>
      <c r="BO92" s="337"/>
      <c r="BP92" s="337"/>
      <c r="BQ92" s="337"/>
      <c r="BR92" s="337"/>
      <c r="BS92" s="337"/>
      <c r="BT92" s="338"/>
      <c r="BU92" s="336"/>
      <c r="BV92" s="337"/>
      <c r="BW92" s="337"/>
      <c r="BX92" s="337"/>
      <c r="BY92" s="337"/>
      <c r="BZ92" s="337"/>
      <c r="CA92" s="337"/>
      <c r="CB92" s="337"/>
      <c r="CC92" s="337"/>
      <c r="CD92" s="337"/>
      <c r="CE92" s="337"/>
      <c r="CF92" s="337"/>
      <c r="CG92" s="338"/>
      <c r="CH92" s="336"/>
      <c r="CI92" s="337"/>
      <c r="CJ92" s="337"/>
      <c r="CK92" s="337"/>
      <c r="CL92" s="337"/>
      <c r="CM92" s="337"/>
      <c r="CN92" s="337"/>
      <c r="CO92" s="337"/>
      <c r="CP92" s="337"/>
      <c r="CQ92" s="337"/>
      <c r="CR92" s="337"/>
      <c r="CS92" s="337"/>
      <c r="CT92" s="338"/>
      <c r="CU92" s="336"/>
      <c r="CV92" s="337"/>
      <c r="CW92" s="337"/>
      <c r="CX92" s="337"/>
      <c r="CY92" s="337"/>
      <c r="CZ92" s="337"/>
      <c r="DA92" s="337"/>
      <c r="DB92" s="337"/>
      <c r="DC92" s="337"/>
      <c r="DD92" s="337"/>
      <c r="DE92" s="337"/>
      <c r="DF92" s="337"/>
      <c r="DG92" s="338"/>
      <c r="DH92" s="336"/>
      <c r="DI92" s="337"/>
      <c r="DJ92" s="337"/>
      <c r="DK92" s="337"/>
      <c r="DL92" s="337"/>
      <c r="DM92" s="337"/>
      <c r="DN92" s="337"/>
      <c r="DO92" s="337"/>
      <c r="DP92" s="337"/>
      <c r="DQ92" s="337"/>
      <c r="DR92" s="337"/>
      <c r="DS92" s="337"/>
      <c r="DT92" s="338"/>
      <c r="DU92" s="336"/>
      <c r="DV92" s="337"/>
      <c r="DW92" s="337"/>
      <c r="DX92" s="337"/>
      <c r="DY92" s="337"/>
      <c r="DZ92" s="337"/>
      <c r="EA92" s="337"/>
      <c r="EB92" s="337"/>
      <c r="EC92" s="337"/>
      <c r="ED92" s="337"/>
      <c r="EE92" s="337"/>
      <c r="EF92" s="337"/>
      <c r="EG92" s="338"/>
      <c r="EH92" s="38"/>
      <c r="EL92"/>
      <c r="EM92"/>
    </row>
    <row r="93" spans="2:143" ht="3.75" customHeight="1" x14ac:dyDescent="0.4">
      <c r="B93" s="406"/>
      <c r="C93" s="38"/>
      <c r="D93" s="428"/>
      <c r="E93" s="429"/>
      <c r="F93" s="429"/>
      <c r="G93" s="429"/>
      <c r="H93" s="429"/>
      <c r="I93" s="429"/>
      <c r="J93" s="322"/>
      <c r="K93" s="322"/>
      <c r="L93" s="322"/>
      <c r="M93" s="322"/>
      <c r="N93" s="322"/>
      <c r="O93" s="322"/>
      <c r="P93" s="322"/>
      <c r="Q93" s="322"/>
      <c r="R93" s="336"/>
      <c r="S93" s="337"/>
      <c r="T93" s="337"/>
      <c r="U93" s="337"/>
      <c r="V93" s="337"/>
      <c r="W93" s="337"/>
      <c r="X93" s="337"/>
      <c r="Y93" s="337"/>
      <c r="Z93" s="337"/>
      <c r="AA93" s="337"/>
      <c r="AB93" s="337"/>
      <c r="AC93" s="337"/>
      <c r="AD93" s="337"/>
      <c r="AE93" s="338"/>
      <c r="AF93" s="337"/>
      <c r="AG93" s="337"/>
      <c r="AH93" s="337"/>
      <c r="AI93" s="337"/>
      <c r="AJ93" s="337"/>
      <c r="AK93" s="337"/>
      <c r="AL93" s="337"/>
      <c r="AM93" s="337"/>
      <c r="AN93" s="337"/>
      <c r="AO93" s="337"/>
      <c r="AP93" s="337"/>
      <c r="AQ93" s="337"/>
      <c r="AR93" s="337"/>
      <c r="AS93" s="338"/>
      <c r="AT93" s="337"/>
      <c r="AU93" s="337"/>
      <c r="AV93" s="337"/>
      <c r="AW93" s="337"/>
      <c r="AX93" s="337"/>
      <c r="AY93" s="337"/>
      <c r="AZ93" s="337"/>
      <c r="BA93" s="337"/>
      <c r="BB93" s="337"/>
      <c r="BC93" s="337"/>
      <c r="BD93" s="337"/>
      <c r="BE93" s="337"/>
      <c r="BF93" s="337"/>
      <c r="BG93" s="338"/>
      <c r="BH93" s="336"/>
      <c r="BI93" s="337"/>
      <c r="BJ93" s="337"/>
      <c r="BK93" s="337"/>
      <c r="BL93" s="337"/>
      <c r="BM93" s="337"/>
      <c r="BN93" s="337"/>
      <c r="BO93" s="337"/>
      <c r="BP93" s="337"/>
      <c r="BQ93" s="337"/>
      <c r="BR93" s="337"/>
      <c r="BS93" s="337"/>
      <c r="BT93" s="338"/>
      <c r="BU93" s="336"/>
      <c r="BV93" s="337"/>
      <c r="BW93" s="337"/>
      <c r="BX93" s="337"/>
      <c r="BY93" s="337"/>
      <c r="BZ93" s="337"/>
      <c r="CA93" s="337"/>
      <c r="CB93" s="337"/>
      <c r="CC93" s="337"/>
      <c r="CD93" s="337"/>
      <c r="CE93" s="337"/>
      <c r="CF93" s="337"/>
      <c r="CG93" s="338"/>
      <c r="CH93" s="336"/>
      <c r="CI93" s="337"/>
      <c r="CJ93" s="337"/>
      <c r="CK93" s="337"/>
      <c r="CL93" s="337"/>
      <c r="CM93" s="337"/>
      <c r="CN93" s="337"/>
      <c r="CO93" s="337"/>
      <c r="CP93" s="337"/>
      <c r="CQ93" s="337"/>
      <c r="CR93" s="337"/>
      <c r="CS93" s="337"/>
      <c r="CT93" s="338"/>
      <c r="CU93" s="336"/>
      <c r="CV93" s="337"/>
      <c r="CW93" s="337"/>
      <c r="CX93" s="337"/>
      <c r="CY93" s="337"/>
      <c r="CZ93" s="337"/>
      <c r="DA93" s="337"/>
      <c r="DB93" s="337"/>
      <c r="DC93" s="337"/>
      <c r="DD93" s="337"/>
      <c r="DE93" s="337"/>
      <c r="DF93" s="337"/>
      <c r="DG93" s="338"/>
      <c r="DH93" s="336"/>
      <c r="DI93" s="337"/>
      <c r="DJ93" s="337"/>
      <c r="DK93" s="337"/>
      <c r="DL93" s="337"/>
      <c r="DM93" s="337"/>
      <c r="DN93" s="337"/>
      <c r="DO93" s="337"/>
      <c r="DP93" s="337"/>
      <c r="DQ93" s="337"/>
      <c r="DR93" s="337"/>
      <c r="DS93" s="337"/>
      <c r="DT93" s="338"/>
      <c r="DU93" s="336"/>
      <c r="DV93" s="337"/>
      <c r="DW93" s="337"/>
      <c r="DX93" s="337"/>
      <c r="DY93" s="337"/>
      <c r="DZ93" s="337"/>
      <c r="EA93" s="337"/>
      <c r="EB93" s="337"/>
      <c r="EC93" s="337"/>
      <c r="ED93" s="337"/>
      <c r="EE93" s="337"/>
      <c r="EF93" s="337"/>
      <c r="EG93" s="338"/>
      <c r="EH93" s="38"/>
      <c r="EL93"/>
      <c r="EM93"/>
    </row>
    <row r="94" spans="2:143" ht="3.75" customHeight="1" x14ac:dyDescent="0.4">
      <c r="B94" s="406"/>
      <c r="C94" s="38"/>
      <c r="D94" s="428"/>
      <c r="E94" s="429"/>
      <c r="F94" s="429"/>
      <c r="G94" s="429"/>
      <c r="H94" s="429"/>
      <c r="I94" s="429"/>
      <c r="J94" s="322"/>
      <c r="K94" s="322"/>
      <c r="L94" s="322"/>
      <c r="M94" s="322"/>
      <c r="N94" s="322"/>
      <c r="O94" s="322"/>
      <c r="P94" s="322"/>
      <c r="Q94" s="322"/>
      <c r="R94" s="336"/>
      <c r="S94" s="337"/>
      <c r="T94" s="337"/>
      <c r="U94" s="337"/>
      <c r="V94" s="337"/>
      <c r="W94" s="337"/>
      <c r="X94" s="337"/>
      <c r="Y94" s="337"/>
      <c r="Z94" s="337"/>
      <c r="AA94" s="337"/>
      <c r="AB94" s="337"/>
      <c r="AC94" s="337"/>
      <c r="AD94" s="337"/>
      <c r="AE94" s="338"/>
      <c r="AF94" s="337"/>
      <c r="AG94" s="337"/>
      <c r="AH94" s="337"/>
      <c r="AI94" s="337"/>
      <c r="AJ94" s="337"/>
      <c r="AK94" s="337"/>
      <c r="AL94" s="337"/>
      <c r="AM94" s="337"/>
      <c r="AN94" s="337"/>
      <c r="AO94" s="337"/>
      <c r="AP94" s="337"/>
      <c r="AQ94" s="337"/>
      <c r="AR94" s="337"/>
      <c r="AS94" s="338"/>
      <c r="AT94" s="337"/>
      <c r="AU94" s="337"/>
      <c r="AV94" s="337"/>
      <c r="AW94" s="337"/>
      <c r="AX94" s="337"/>
      <c r="AY94" s="337"/>
      <c r="AZ94" s="337"/>
      <c r="BA94" s="337"/>
      <c r="BB94" s="337"/>
      <c r="BC94" s="337"/>
      <c r="BD94" s="337"/>
      <c r="BE94" s="337"/>
      <c r="BF94" s="337"/>
      <c r="BG94" s="338"/>
      <c r="BH94" s="336"/>
      <c r="BI94" s="337"/>
      <c r="BJ94" s="337"/>
      <c r="BK94" s="337"/>
      <c r="BL94" s="337"/>
      <c r="BM94" s="337"/>
      <c r="BN94" s="337"/>
      <c r="BO94" s="337"/>
      <c r="BP94" s="337"/>
      <c r="BQ94" s="337"/>
      <c r="BR94" s="337"/>
      <c r="BS94" s="337"/>
      <c r="BT94" s="338"/>
      <c r="BU94" s="336"/>
      <c r="BV94" s="337"/>
      <c r="BW94" s="337"/>
      <c r="BX94" s="337"/>
      <c r="BY94" s="337"/>
      <c r="BZ94" s="337"/>
      <c r="CA94" s="337"/>
      <c r="CB94" s="337"/>
      <c r="CC94" s="337"/>
      <c r="CD94" s="337"/>
      <c r="CE94" s="337"/>
      <c r="CF94" s="337"/>
      <c r="CG94" s="338"/>
      <c r="CH94" s="336"/>
      <c r="CI94" s="337"/>
      <c r="CJ94" s="337"/>
      <c r="CK94" s="337"/>
      <c r="CL94" s="337"/>
      <c r="CM94" s="337"/>
      <c r="CN94" s="337"/>
      <c r="CO94" s="337"/>
      <c r="CP94" s="337"/>
      <c r="CQ94" s="337"/>
      <c r="CR94" s="337"/>
      <c r="CS94" s="337"/>
      <c r="CT94" s="338"/>
      <c r="CU94" s="336"/>
      <c r="CV94" s="337"/>
      <c r="CW94" s="337"/>
      <c r="CX94" s="337"/>
      <c r="CY94" s="337"/>
      <c r="CZ94" s="337"/>
      <c r="DA94" s="337"/>
      <c r="DB94" s="337"/>
      <c r="DC94" s="337"/>
      <c r="DD94" s="337"/>
      <c r="DE94" s="337"/>
      <c r="DF94" s="337"/>
      <c r="DG94" s="338"/>
      <c r="DH94" s="336"/>
      <c r="DI94" s="337"/>
      <c r="DJ94" s="337"/>
      <c r="DK94" s="337"/>
      <c r="DL94" s="337"/>
      <c r="DM94" s="337"/>
      <c r="DN94" s="337"/>
      <c r="DO94" s="337"/>
      <c r="DP94" s="337"/>
      <c r="DQ94" s="337"/>
      <c r="DR94" s="337"/>
      <c r="DS94" s="337"/>
      <c r="DT94" s="338"/>
      <c r="DU94" s="336"/>
      <c r="DV94" s="337"/>
      <c r="DW94" s="337"/>
      <c r="DX94" s="337"/>
      <c r="DY94" s="337"/>
      <c r="DZ94" s="337"/>
      <c r="EA94" s="337"/>
      <c r="EB94" s="337"/>
      <c r="EC94" s="337"/>
      <c r="ED94" s="337"/>
      <c r="EE94" s="337"/>
      <c r="EF94" s="337"/>
      <c r="EG94" s="338"/>
      <c r="EH94" s="38"/>
      <c r="EL94"/>
      <c r="EM94"/>
    </row>
    <row r="95" spans="2:143" ht="3.75" customHeight="1" x14ac:dyDescent="0.4">
      <c r="B95" s="406"/>
      <c r="C95" s="38"/>
      <c r="D95" s="428"/>
      <c r="E95" s="429"/>
      <c r="F95" s="429"/>
      <c r="G95" s="429"/>
      <c r="H95" s="429"/>
      <c r="I95" s="429"/>
      <c r="J95" s="322"/>
      <c r="K95" s="322"/>
      <c r="L95" s="322"/>
      <c r="M95" s="322"/>
      <c r="N95" s="322"/>
      <c r="O95" s="322"/>
      <c r="P95" s="322"/>
      <c r="Q95" s="322"/>
      <c r="R95" s="336"/>
      <c r="S95" s="337"/>
      <c r="T95" s="337"/>
      <c r="U95" s="337"/>
      <c r="V95" s="337"/>
      <c r="W95" s="337"/>
      <c r="X95" s="337"/>
      <c r="Y95" s="337"/>
      <c r="Z95" s="337"/>
      <c r="AA95" s="337"/>
      <c r="AB95" s="337"/>
      <c r="AC95" s="337"/>
      <c r="AD95" s="337"/>
      <c r="AE95" s="338"/>
      <c r="AF95" s="337"/>
      <c r="AG95" s="337"/>
      <c r="AH95" s="337"/>
      <c r="AI95" s="337"/>
      <c r="AJ95" s="337"/>
      <c r="AK95" s="337"/>
      <c r="AL95" s="337"/>
      <c r="AM95" s="337"/>
      <c r="AN95" s="337"/>
      <c r="AO95" s="337"/>
      <c r="AP95" s="337"/>
      <c r="AQ95" s="337"/>
      <c r="AR95" s="337"/>
      <c r="AS95" s="338"/>
      <c r="AT95" s="337"/>
      <c r="AU95" s="337"/>
      <c r="AV95" s="337"/>
      <c r="AW95" s="337"/>
      <c r="AX95" s="337"/>
      <c r="AY95" s="337"/>
      <c r="AZ95" s="337"/>
      <c r="BA95" s="337"/>
      <c r="BB95" s="337"/>
      <c r="BC95" s="337"/>
      <c r="BD95" s="337"/>
      <c r="BE95" s="337"/>
      <c r="BF95" s="337"/>
      <c r="BG95" s="338"/>
      <c r="BH95" s="336"/>
      <c r="BI95" s="337"/>
      <c r="BJ95" s="337"/>
      <c r="BK95" s="337"/>
      <c r="BL95" s="337"/>
      <c r="BM95" s="337"/>
      <c r="BN95" s="337"/>
      <c r="BO95" s="337"/>
      <c r="BP95" s="337"/>
      <c r="BQ95" s="337"/>
      <c r="BR95" s="337"/>
      <c r="BS95" s="337"/>
      <c r="BT95" s="338"/>
      <c r="BU95" s="336"/>
      <c r="BV95" s="337"/>
      <c r="BW95" s="337"/>
      <c r="BX95" s="337"/>
      <c r="BY95" s="337"/>
      <c r="BZ95" s="337"/>
      <c r="CA95" s="337"/>
      <c r="CB95" s="337"/>
      <c r="CC95" s="337"/>
      <c r="CD95" s="337"/>
      <c r="CE95" s="337"/>
      <c r="CF95" s="337"/>
      <c r="CG95" s="338"/>
      <c r="CH95" s="336"/>
      <c r="CI95" s="337"/>
      <c r="CJ95" s="337"/>
      <c r="CK95" s="337"/>
      <c r="CL95" s="337"/>
      <c r="CM95" s="337"/>
      <c r="CN95" s="337"/>
      <c r="CO95" s="337"/>
      <c r="CP95" s="337"/>
      <c r="CQ95" s="337"/>
      <c r="CR95" s="337"/>
      <c r="CS95" s="337"/>
      <c r="CT95" s="338"/>
      <c r="CU95" s="336"/>
      <c r="CV95" s="337"/>
      <c r="CW95" s="337"/>
      <c r="CX95" s="337"/>
      <c r="CY95" s="337"/>
      <c r="CZ95" s="337"/>
      <c r="DA95" s="337"/>
      <c r="DB95" s="337"/>
      <c r="DC95" s="337"/>
      <c r="DD95" s="337"/>
      <c r="DE95" s="337"/>
      <c r="DF95" s="337"/>
      <c r="DG95" s="338"/>
      <c r="DH95" s="336"/>
      <c r="DI95" s="337"/>
      <c r="DJ95" s="337"/>
      <c r="DK95" s="337"/>
      <c r="DL95" s="337"/>
      <c r="DM95" s="337"/>
      <c r="DN95" s="337"/>
      <c r="DO95" s="337"/>
      <c r="DP95" s="337"/>
      <c r="DQ95" s="337"/>
      <c r="DR95" s="337"/>
      <c r="DS95" s="337"/>
      <c r="DT95" s="338"/>
      <c r="DU95" s="336"/>
      <c r="DV95" s="337"/>
      <c r="DW95" s="337"/>
      <c r="DX95" s="337"/>
      <c r="DY95" s="337"/>
      <c r="DZ95" s="337"/>
      <c r="EA95" s="337"/>
      <c r="EB95" s="337"/>
      <c r="EC95" s="337"/>
      <c r="ED95" s="337"/>
      <c r="EE95" s="337"/>
      <c r="EF95" s="337"/>
      <c r="EG95" s="338"/>
      <c r="EH95" s="38"/>
      <c r="EL95"/>
      <c r="EM95"/>
    </row>
    <row r="96" spans="2:143" ht="3.75" customHeight="1" x14ac:dyDescent="0.4">
      <c r="B96" s="406"/>
      <c r="C96" s="38"/>
      <c r="D96" s="428"/>
      <c r="E96" s="429"/>
      <c r="F96" s="429"/>
      <c r="G96" s="429"/>
      <c r="H96" s="429"/>
      <c r="I96" s="429"/>
      <c r="J96" s="322"/>
      <c r="K96" s="322"/>
      <c r="L96" s="322"/>
      <c r="M96" s="322"/>
      <c r="N96" s="322"/>
      <c r="O96" s="322"/>
      <c r="P96" s="322"/>
      <c r="Q96" s="322"/>
      <c r="R96" s="336"/>
      <c r="S96" s="337"/>
      <c r="T96" s="337"/>
      <c r="U96" s="337"/>
      <c r="V96" s="337"/>
      <c r="W96" s="337"/>
      <c r="X96" s="337"/>
      <c r="Y96" s="337"/>
      <c r="Z96" s="337"/>
      <c r="AA96" s="337"/>
      <c r="AB96" s="337"/>
      <c r="AC96" s="337"/>
      <c r="AD96" s="337"/>
      <c r="AE96" s="338"/>
      <c r="AF96" s="337"/>
      <c r="AG96" s="337"/>
      <c r="AH96" s="337"/>
      <c r="AI96" s="337"/>
      <c r="AJ96" s="337"/>
      <c r="AK96" s="337"/>
      <c r="AL96" s="337"/>
      <c r="AM96" s="337"/>
      <c r="AN96" s="337"/>
      <c r="AO96" s="337"/>
      <c r="AP96" s="337"/>
      <c r="AQ96" s="337"/>
      <c r="AR96" s="337"/>
      <c r="AS96" s="338"/>
      <c r="AT96" s="337"/>
      <c r="AU96" s="337"/>
      <c r="AV96" s="337"/>
      <c r="AW96" s="337"/>
      <c r="AX96" s="337"/>
      <c r="AY96" s="337"/>
      <c r="AZ96" s="337"/>
      <c r="BA96" s="337"/>
      <c r="BB96" s="337"/>
      <c r="BC96" s="337"/>
      <c r="BD96" s="337"/>
      <c r="BE96" s="337"/>
      <c r="BF96" s="337"/>
      <c r="BG96" s="338"/>
      <c r="BH96" s="336"/>
      <c r="BI96" s="337"/>
      <c r="BJ96" s="337"/>
      <c r="BK96" s="337"/>
      <c r="BL96" s="337"/>
      <c r="BM96" s="337"/>
      <c r="BN96" s="337"/>
      <c r="BO96" s="337"/>
      <c r="BP96" s="337"/>
      <c r="BQ96" s="337"/>
      <c r="BR96" s="337"/>
      <c r="BS96" s="337"/>
      <c r="BT96" s="338"/>
      <c r="BU96" s="336"/>
      <c r="BV96" s="337"/>
      <c r="BW96" s="337"/>
      <c r="BX96" s="337"/>
      <c r="BY96" s="337"/>
      <c r="BZ96" s="337"/>
      <c r="CA96" s="337"/>
      <c r="CB96" s="337"/>
      <c r="CC96" s="337"/>
      <c r="CD96" s="337"/>
      <c r="CE96" s="337"/>
      <c r="CF96" s="337"/>
      <c r="CG96" s="338"/>
      <c r="CH96" s="336"/>
      <c r="CI96" s="337"/>
      <c r="CJ96" s="337"/>
      <c r="CK96" s="337"/>
      <c r="CL96" s="337"/>
      <c r="CM96" s="337"/>
      <c r="CN96" s="337"/>
      <c r="CO96" s="337"/>
      <c r="CP96" s="337"/>
      <c r="CQ96" s="337"/>
      <c r="CR96" s="337"/>
      <c r="CS96" s="337"/>
      <c r="CT96" s="338"/>
      <c r="CU96" s="336"/>
      <c r="CV96" s="337"/>
      <c r="CW96" s="337"/>
      <c r="CX96" s="337"/>
      <c r="CY96" s="337"/>
      <c r="CZ96" s="337"/>
      <c r="DA96" s="337"/>
      <c r="DB96" s="337"/>
      <c r="DC96" s="337"/>
      <c r="DD96" s="337"/>
      <c r="DE96" s="337"/>
      <c r="DF96" s="337"/>
      <c r="DG96" s="338"/>
      <c r="DH96" s="336"/>
      <c r="DI96" s="337"/>
      <c r="DJ96" s="337"/>
      <c r="DK96" s="337"/>
      <c r="DL96" s="337"/>
      <c r="DM96" s="337"/>
      <c r="DN96" s="337"/>
      <c r="DO96" s="337"/>
      <c r="DP96" s="337"/>
      <c r="DQ96" s="337"/>
      <c r="DR96" s="337"/>
      <c r="DS96" s="337"/>
      <c r="DT96" s="338"/>
      <c r="DU96" s="336"/>
      <c r="DV96" s="337"/>
      <c r="DW96" s="337"/>
      <c r="DX96" s="337"/>
      <c r="DY96" s="337"/>
      <c r="DZ96" s="337"/>
      <c r="EA96" s="337"/>
      <c r="EB96" s="337"/>
      <c r="EC96" s="337"/>
      <c r="ED96" s="337"/>
      <c r="EE96" s="337"/>
      <c r="EF96" s="337"/>
      <c r="EG96" s="338"/>
      <c r="EH96" s="38"/>
      <c r="EL96"/>
      <c r="EM96"/>
    </row>
    <row r="97" spans="2:143" ht="3.75" customHeight="1" x14ac:dyDescent="0.4">
      <c r="B97" s="406"/>
      <c r="C97" s="38"/>
      <c r="D97" s="428"/>
      <c r="E97" s="429"/>
      <c r="F97" s="429"/>
      <c r="G97" s="429"/>
      <c r="H97" s="429"/>
      <c r="I97" s="429"/>
      <c r="J97" s="322"/>
      <c r="K97" s="322"/>
      <c r="L97" s="322"/>
      <c r="M97" s="322"/>
      <c r="N97" s="322"/>
      <c r="O97" s="322"/>
      <c r="P97" s="322"/>
      <c r="Q97" s="322"/>
      <c r="R97" s="339"/>
      <c r="S97" s="340"/>
      <c r="T97" s="340"/>
      <c r="U97" s="340"/>
      <c r="V97" s="340"/>
      <c r="W97" s="340"/>
      <c r="X97" s="340"/>
      <c r="Y97" s="340"/>
      <c r="Z97" s="340"/>
      <c r="AA97" s="340"/>
      <c r="AB97" s="340"/>
      <c r="AC97" s="340"/>
      <c r="AD97" s="340"/>
      <c r="AE97" s="341"/>
      <c r="AF97" s="340"/>
      <c r="AG97" s="340"/>
      <c r="AH97" s="340"/>
      <c r="AI97" s="340"/>
      <c r="AJ97" s="340"/>
      <c r="AK97" s="340"/>
      <c r="AL97" s="340"/>
      <c r="AM97" s="340"/>
      <c r="AN97" s="340"/>
      <c r="AO97" s="340"/>
      <c r="AP97" s="340"/>
      <c r="AQ97" s="340"/>
      <c r="AR97" s="340"/>
      <c r="AS97" s="341"/>
      <c r="AT97" s="340"/>
      <c r="AU97" s="340"/>
      <c r="AV97" s="340"/>
      <c r="AW97" s="340"/>
      <c r="AX97" s="340"/>
      <c r="AY97" s="340"/>
      <c r="AZ97" s="340"/>
      <c r="BA97" s="340"/>
      <c r="BB97" s="340"/>
      <c r="BC97" s="340"/>
      <c r="BD97" s="340"/>
      <c r="BE97" s="340"/>
      <c r="BF97" s="340"/>
      <c r="BG97" s="341"/>
      <c r="BH97" s="339"/>
      <c r="BI97" s="340"/>
      <c r="BJ97" s="340"/>
      <c r="BK97" s="340"/>
      <c r="BL97" s="340"/>
      <c r="BM97" s="340"/>
      <c r="BN97" s="340"/>
      <c r="BO97" s="340"/>
      <c r="BP97" s="340"/>
      <c r="BQ97" s="340"/>
      <c r="BR97" s="340"/>
      <c r="BS97" s="340"/>
      <c r="BT97" s="341"/>
      <c r="BU97" s="339"/>
      <c r="BV97" s="340"/>
      <c r="BW97" s="340"/>
      <c r="BX97" s="340"/>
      <c r="BY97" s="340"/>
      <c r="BZ97" s="340"/>
      <c r="CA97" s="340"/>
      <c r="CB97" s="340"/>
      <c r="CC97" s="340"/>
      <c r="CD97" s="340"/>
      <c r="CE97" s="340"/>
      <c r="CF97" s="340"/>
      <c r="CG97" s="341"/>
      <c r="CH97" s="339"/>
      <c r="CI97" s="340"/>
      <c r="CJ97" s="340"/>
      <c r="CK97" s="340"/>
      <c r="CL97" s="340"/>
      <c r="CM97" s="340"/>
      <c r="CN97" s="340"/>
      <c r="CO97" s="340"/>
      <c r="CP97" s="340"/>
      <c r="CQ97" s="340"/>
      <c r="CR97" s="340"/>
      <c r="CS97" s="340"/>
      <c r="CT97" s="341"/>
      <c r="CU97" s="339"/>
      <c r="CV97" s="340"/>
      <c r="CW97" s="340"/>
      <c r="CX97" s="340"/>
      <c r="CY97" s="340"/>
      <c r="CZ97" s="340"/>
      <c r="DA97" s="340"/>
      <c r="DB97" s="340"/>
      <c r="DC97" s="340"/>
      <c r="DD97" s="340"/>
      <c r="DE97" s="340"/>
      <c r="DF97" s="340"/>
      <c r="DG97" s="341"/>
      <c r="DH97" s="339"/>
      <c r="DI97" s="340"/>
      <c r="DJ97" s="340"/>
      <c r="DK97" s="340"/>
      <c r="DL97" s="340"/>
      <c r="DM97" s="340"/>
      <c r="DN97" s="340"/>
      <c r="DO97" s="340"/>
      <c r="DP97" s="340"/>
      <c r="DQ97" s="340"/>
      <c r="DR97" s="340"/>
      <c r="DS97" s="340"/>
      <c r="DT97" s="341"/>
      <c r="DU97" s="339"/>
      <c r="DV97" s="340"/>
      <c r="DW97" s="340"/>
      <c r="DX97" s="340"/>
      <c r="DY97" s="340"/>
      <c r="DZ97" s="340"/>
      <c r="EA97" s="340"/>
      <c r="EB97" s="340"/>
      <c r="EC97" s="340"/>
      <c r="ED97" s="340"/>
      <c r="EE97" s="340"/>
      <c r="EF97" s="340"/>
      <c r="EG97" s="341"/>
      <c r="EH97" s="38"/>
      <c r="EL97"/>
      <c r="EM97"/>
    </row>
    <row r="98" spans="2:143" ht="3.75" customHeight="1" x14ac:dyDescent="0.4">
      <c r="B98" s="406"/>
      <c r="C98" s="38"/>
      <c r="D98" s="428"/>
      <c r="E98" s="429"/>
      <c r="F98" s="429"/>
      <c r="G98" s="429"/>
      <c r="H98" s="429"/>
      <c r="I98" s="429"/>
      <c r="J98" s="321" t="str">
        <f>IF(①中学校名!$D$13="義務教育学校","８年","２年")</f>
        <v>２年</v>
      </c>
      <c r="K98" s="321"/>
      <c r="L98" s="321"/>
      <c r="M98" s="321"/>
      <c r="N98" s="321"/>
      <c r="O98" s="321"/>
      <c r="P98" s="321"/>
      <c r="Q98" s="321"/>
      <c r="R98" s="333">
        <f>VLOOKUP($EK$2,③評定!$A$5:$AE$104,14)</f>
        <v>0</v>
      </c>
      <c r="S98" s="334"/>
      <c r="T98" s="334"/>
      <c r="U98" s="334"/>
      <c r="V98" s="334"/>
      <c r="W98" s="334"/>
      <c r="X98" s="334"/>
      <c r="Y98" s="334"/>
      <c r="Z98" s="334"/>
      <c r="AA98" s="334"/>
      <c r="AB98" s="334"/>
      <c r="AC98" s="334"/>
      <c r="AD98" s="334"/>
      <c r="AE98" s="335"/>
      <c r="AF98" s="334">
        <f>VLOOKUP($EK$2,③評定!$A$5:$AE$104,15)</f>
        <v>0</v>
      </c>
      <c r="AG98" s="334"/>
      <c r="AH98" s="334"/>
      <c r="AI98" s="334"/>
      <c r="AJ98" s="334"/>
      <c r="AK98" s="334"/>
      <c r="AL98" s="334"/>
      <c r="AM98" s="334"/>
      <c r="AN98" s="334"/>
      <c r="AO98" s="334"/>
      <c r="AP98" s="334"/>
      <c r="AQ98" s="334"/>
      <c r="AR98" s="334"/>
      <c r="AS98" s="335"/>
      <c r="AT98" s="334">
        <f>VLOOKUP($EK$2,③評定!$A$5:$AE$104,16)</f>
        <v>0</v>
      </c>
      <c r="AU98" s="334"/>
      <c r="AV98" s="334"/>
      <c r="AW98" s="334"/>
      <c r="AX98" s="334"/>
      <c r="AY98" s="334"/>
      <c r="AZ98" s="334"/>
      <c r="BA98" s="334"/>
      <c r="BB98" s="334"/>
      <c r="BC98" s="334"/>
      <c r="BD98" s="334"/>
      <c r="BE98" s="334"/>
      <c r="BF98" s="334"/>
      <c r="BG98" s="335"/>
      <c r="BH98" s="333">
        <f>VLOOKUP($EK$2,③評定!$A$5:$AE$104,17)</f>
        <v>0</v>
      </c>
      <c r="BI98" s="334"/>
      <c r="BJ98" s="334"/>
      <c r="BK98" s="334"/>
      <c r="BL98" s="334"/>
      <c r="BM98" s="334"/>
      <c r="BN98" s="334"/>
      <c r="BO98" s="334"/>
      <c r="BP98" s="334"/>
      <c r="BQ98" s="334"/>
      <c r="BR98" s="334"/>
      <c r="BS98" s="334"/>
      <c r="BT98" s="335"/>
      <c r="BU98" s="333">
        <f>VLOOKUP($EK$2,③評定!$A$5:$AE$104,18)</f>
        <v>0</v>
      </c>
      <c r="BV98" s="334"/>
      <c r="BW98" s="334"/>
      <c r="BX98" s="334"/>
      <c r="BY98" s="334"/>
      <c r="BZ98" s="334"/>
      <c r="CA98" s="334"/>
      <c r="CB98" s="334"/>
      <c r="CC98" s="334"/>
      <c r="CD98" s="334"/>
      <c r="CE98" s="334"/>
      <c r="CF98" s="334"/>
      <c r="CG98" s="335"/>
      <c r="CH98" s="333">
        <f>VLOOKUP($EK$2,③評定!$A$5:$AE$104,19)</f>
        <v>0</v>
      </c>
      <c r="CI98" s="334"/>
      <c r="CJ98" s="334"/>
      <c r="CK98" s="334"/>
      <c r="CL98" s="334"/>
      <c r="CM98" s="334"/>
      <c r="CN98" s="334"/>
      <c r="CO98" s="334"/>
      <c r="CP98" s="334"/>
      <c r="CQ98" s="334"/>
      <c r="CR98" s="334"/>
      <c r="CS98" s="334"/>
      <c r="CT98" s="335"/>
      <c r="CU98" s="333">
        <f>VLOOKUP($EK$2,③評定!$A$5:$AE$104,20)</f>
        <v>0</v>
      </c>
      <c r="CV98" s="334"/>
      <c r="CW98" s="334"/>
      <c r="CX98" s="334"/>
      <c r="CY98" s="334"/>
      <c r="CZ98" s="334"/>
      <c r="DA98" s="334"/>
      <c r="DB98" s="334"/>
      <c r="DC98" s="334"/>
      <c r="DD98" s="334"/>
      <c r="DE98" s="334"/>
      <c r="DF98" s="334"/>
      <c r="DG98" s="335"/>
      <c r="DH98" s="333">
        <f>VLOOKUP($EK$2,③評定!$A$5:$AE$104,21)</f>
        <v>0</v>
      </c>
      <c r="DI98" s="334"/>
      <c r="DJ98" s="334"/>
      <c r="DK98" s="334"/>
      <c r="DL98" s="334"/>
      <c r="DM98" s="334"/>
      <c r="DN98" s="334"/>
      <c r="DO98" s="334"/>
      <c r="DP98" s="334"/>
      <c r="DQ98" s="334"/>
      <c r="DR98" s="334"/>
      <c r="DS98" s="334"/>
      <c r="DT98" s="335"/>
      <c r="DU98" s="333">
        <f>VLOOKUP($EK$2,③評定!$A$5:$AE$104,22)</f>
        <v>0</v>
      </c>
      <c r="DV98" s="334"/>
      <c r="DW98" s="334"/>
      <c r="DX98" s="334"/>
      <c r="DY98" s="334"/>
      <c r="DZ98" s="334"/>
      <c r="EA98" s="334"/>
      <c r="EB98" s="334"/>
      <c r="EC98" s="334"/>
      <c r="ED98" s="334"/>
      <c r="EE98" s="334"/>
      <c r="EF98" s="334"/>
      <c r="EG98" s="335"/>
      <c r="EH98" s="38"/>
      <c r="EL98"/>
      <c r="EM98"/>
    </row>
    <row r="99" spans="2:143" ht="3.75" customHeight="1" x14ac:dyDescent="0.4">
      <c r="B99" s="406"/>
      <c r="C99" s="38"/>
      <c r="D99" s="428"/>
      <c r="E99" s="429"/>
      <c r="F99" s="429"/>
      <c r="G99" s="429"/>
      <c r="H99" s="429"/>
      <c r="I99" s="429"/>
      <c r="J99" s="322"/>
      <c r="K99" s="322"/>
      <c r="L99" s="322"/>
      <c r="M99" s="322"/>
      <c r="N99" s="322"/>
      <c r="O99" s="322"/>
      <c r="P99" s="322"/>
      <c r="Q99" s="322"/>
      <c r="R99" s="336"/>
      <c r="S99" s="337"/>
      <c r="T99" s="337"/>
      <c r="U99" s="337"/>
      <c r="V99" s="337"/>
      <c r="W99" s="337"/>
      <c r="X99" s="337"/>
      <c r="Y99" s="337"/>
      <c r="Z99" s="337"/>
      <c r="AA99" s="337"/>
      <c r="AB99" s="337"/>
      <c r="AC99" s="337"/>
      <c r="AD99" s="337"/>
      <c r="AE99" s="338"/>
      <c r="AF99" s="337"/>
      <c r="AG99" s="337"/>
      <c r="AH99" s="337"/>
      <c r="AI99" s="337"/>
      <c r="AJ99" s="337"/>
      <c r="AK99" s="337"/>
      <c r="AL99" s="337"/>
      <c r="AM99" s="337"/>
      <c r="AN99" s="337"/>
      <c r="AO99" s="337"/>
      <c r="AP99" s="337"/>
      <c r="AQ99" s="337"/>
      <c r="AR99" s="337"/>
      <c r="AS99" s="338"/>
      <c r="AT99" s="337"/>
      <c r="AU99" s="337"/>
      <c r="AV99" s="337"/>
      <c r="AW99" s="337"/>
      <c r="AX99" s="337"/>
      <c r="AY99" s="337"/>
      <c r="AZ99" s="337"/>
      <c r="BA99" s="337"/>
      <c r="BB99" s="337"/>
      <c r="BC99" s="337"/>
      <c r="BD99" s="337"/>
      <c r="BE99" s="337"/>
      <c r="BF99" s="337"/>
      <c r="BG99" s="338"/>
      <c r="BH99" s="336"/>
      <c r="BI99" s="337"/>
      <c r="BJ99" s="337"/>
      <c r="BK99" s="337"/>
      <c r="BL99" s="337"/>
      <c r="BM99" s="337"/>
      <c r="BN99" s="337"/>
      <c r="BO99" s="337"/>
      <c r="BP99" s="337"/>
      <c r="BQ99" s="337"/>
      <c r="BR99" s="337"/>
      <c r="BS99" s="337"/>
      <c r="BT99" s="338"/>
      <c r="BU99" s="336"/>
      <c r="BV99" s="337"/>
      <c r="BW99" s="337"/>
      <c r="BX99" s="337"/>
      <c r="BY99" s="337"/>
      <c r="BZ99" s="337"/>
      <c r="CA99" s="337"/>
      <c r="CB99" s="337"/>
      <c r="CC99" s="337"/>
      <c r="CD99" s="337"/>
      <c r="CE99" s="337"/>
      <c r="CF99" s="337"/>
      <c r="CG99" s="338"/>
      <c r="CH99" s="336"/>
      <c r="CI99" s="337"/>
      <c r="CJ99" s="337"/>
      <c r="CK99" s="337"/>
      <c r="CL99" s="337"/>
      <c r="CM99" s="337"/>
      <c r="CN99" s="337"/>
      <c r="CO99" s="337"/>
      <c r="CP99" s="337"/>
      <c r="CQ99" s="337"/>
      <c r="CR99" s="337"/>
      <c r="CS99" s="337"/>
      <c r="CT99" s="338"/>
      <c r="CU99" s="336"/>
      <c r="CV99" s="337"/>
      <c r="CW99" s="337"/>
      <c r="CX99" s="337"/>
      <c r="CY99" s="337"/>
      <c r="CZ99" s="337"/>
      <c r="DA99" s="337"/>
      <c r="DB99" s="337"/>
      <c r="DC99" s="337"/>
      <c r="DD99" s="337"/>
      <c r="DE99" s="337"/>
      <c r="DF99" s="337"/>
      <c r="DG99" s="338"/>
      <c r="DH99" s="336"/>
      <c r="DI99" s="337"/>
      <c r="DJ99" s="337"/>
      <c r="DK99" s="337"/>
      <c r="DL99" s="337"/>
      <c r="DM99" s="337"/>
      <c r="DN99" s="337"/>
      <c r="DO99" s="337"/>
      <c r="DP99" s="337"/>
      <c r="DQ99" s="337"/>
      <c r="DR99" s="337"/>
      <c r="DS99" s="337"/>
      <c r="DT99" s="338"/>
      <c r="DU99" s="336"/>
      <c r="DV99" s="337"/>
      <c r="DW99" s="337"/>
      <c r="DX99" s="337"/>
      <c r="DY99" s="337"/>
      <c r="DZ99" s="337"/>
      <c r="EA99" s="337"/>
      <c r="EB99" s="337"/>
      <c r="EC99" s="337"/>
      <c r="ED99" s="337"/>
      <c r="EE99" s="337"/>
      <c r="EF99" s="337"/>
      <c r="EG99" s="338"/>
      <c r="EH99" s="38"/>
      <c r="EL99"/>
      <c r="EM99"/>
    </row>
    <row r="100" spans="2:143" ht="3.75" customHeight="1" x14ac:dyDescent="0.4">
      <c r="B100" s="406"/>
      <c r="C100" s="38"/>
      <c r="D100" s="428"/>
      <c r="E100" s="429"/>
      <c r="F100" s="429"/>
      <c r="G100" s="429"/>
      <c r="H100" s="429"/>
      <c r="I100" s="429"/>
      <c r="J100" s="322"/>
      <c r="K100" s="322"/>
      <c r="L100" s="322"/>
      <c r="M100" s="322"/>
      <c r="N100" s="322"/>
      <c r="O100" s="322"/>
      <c r="P100" s="322"/>
      <c r="Q100" s="322"/>
      <c r="R100" s="336"/>
      <c r="S100" s="337"/>
      <c r="T100" s="337"/>
      <c r="U100" s="337"/>
      <c r="V100" s="337"/>
      <c r="W100" s="337"/>
      <c r="X100" s="337"/>
      <c r="Y100" s="337"/>
      <c r="Z100" s="337"/>
      <c r="AA100" s="337"/>
      <c r="AB100" s="337"/>
      <c r="AC100" s="337"/>
      <c r="AD100" s="337"/>
      <c r="AE100" s="338"/>
      <c r="AF100" s="337"/>
      <c r="AG100" s="337"/>
      <c r="AH100" s="337"/>
      <c r="AI100" s="337"/>
      <c r="AJ100" s="337"/>
      <c r="AK100" s="337"/>
      <c r="AL100" s="337"/>
      <c r="AM100" s="337"/>
      <c r="AN100" s="337"/>
      <c r="AO100" s="337"/>
      <c r="AP100" s="337"/>
      <c r="AQ100" s="337"/>
      <c r="AR100" s="337"/>
      <c r="AS100" s="338"/>
      <c r="AT100" s="337"/>
      <c r="AU100" s="337"/>
      <c r="AV100" s="337"/>
      <c r="AW100" s="337"/>
      <c r="AX100" s="337"/>
      <c r="AY100" s="337"/>
      <c r="AZ100" s="337"/>
      <c r="BA100" s="337"/>
      <c r="BB100" s="337"/>
      <c r="BC100" s="337"/>
      <c r="BD100" s="337"/>
      <c r="BE100" s="337"/>
      <c r="BF100" s="337"/>
      <c r="BG100" s="338"/>
      <c r="BH100" s="336"/>
      <c r="BI100" s="337"/>
      <c r="BJ100" s="337"/>
      <c r="BK100" s="337"/>
      <c r="BL100" s="337"/>
      <c r="BM100" s="337"/>
      <c r="BN100" s="337"/>
      <c r="BO100" s="337"/>
      <c r="BP100" s="337"/>
      <c r="BQ100" s="337"/>
      <c r="BR100" s="337"/>
      <c r="BS100" s="337"/>
      <c r="BT100" s="338"/>
      <c r="BU100" s="336"/>
      <c r="BV100" s="337"/>
      <c r="BW100" s="337"/>
      <c r="BX100" s="337"/>
      <c r="BY100" s="337"/>
      <c r="BZ100" s="337"/>
      <c r="CA100" s="337"/>
      <c r="CB100" s="337"/>
      <c r="CC100" s="337"/>
      <c r="CD100" s="337"/>
      <c r="CE100" s="337"/>
      <c r="CF100" s="337"/>
      <c r="CG100" s="338"/>
      <c r="CH100" s="336"/>
      <c r="CI100" s="337"/>
      <c r="CJ100" s="337"/>
      <c r="CK100" s="337"/>
      <c r="CL100" s="337"/>
      <c r="CM100" s="337"/>
      <c r="CN100" s="337"/>
      <c r="CO100" s="337"/>
      <c r="CP100" s="337"/>
      <c r="CQ100" s="337"/>
      <c r="CR100" s="337"/>
      <c r="CS100" s="337"/>
      <c r="CT100" s="338"/>
      <c r="CU100" s="336"/>
      <c r="CV100" s="337"/>
      <c r="CW100" s="337"/>
      <c r="CX100" s="337"/>
      <c r="CY100" s="337"/>
      <c r="CZ100" s="337"/>
      <c r="DA100" s="337"/>
      <c r="DB100" s="337"/>
      <c r="DC100" s="337"/>
      <c r="DD100" s="337"/>
      <c r="DE100" s="337"/>
      <c r="DF100" s="337"/>
      <c r="DG100" s="338"/>
      <c r="DH100" s="336"/>
      <c r="DI100" s="337"/>
      <c r="DJ100" s="337"/>
      <c r="DK100" s="337"/>
      <c r="DL100" s="337"/>
      <c r="DM100" s="337"/>
      <c r="DN100" s="337"/>
      <c r="DO100" s="337"/>
      <c r="DP100" s="337"/>
      <c r="DQ100" s="337"/>
      <c r="DR100" s="337"/>
      <c r="DS100" s="337"/>
      <c r="DT100" s="338"/>
      <c r="DU100" s="336"/>
      <c r="DV100" s="337"/>
      <c r="DW100" s="337"/>
      <c r="DX100" s="337"/>
      <c r="DY100" s="337"/>
      <c r="DZ100" s="337"/>
      <c r="EA100" s="337"/>
      <c r="EB100" s="337"/>
      <c r="EC100" s="337"/>
      <c r="ED100" s="337"/>
      <c r="EE100" s="337"/>
      <c r="EF100" s="337"/>
      <c r="EG100" s="338"/>
      <c r="EH100" s="38"/>
      <c r="EL100"/>
      <c r="EM100"/>
    </row>
    <row r="101" spans="2:143" ht="3.75" customHeight="1" x14ac:dyDescent="0.4">
      <c r="B101" s="406"/>
      <c r="C101" s="38"/>
      <c r="D101" s="428"/>
      <c r="E101" s="429"/>
      <c r="F101" s="429"/>
      <c r="G101" s="429"/>
      <c r="H101" s="429"/>
      <c r="I101" s="429"/>
      <c r="J101" s="322"/>
      <c r="K101" s="322"/>
      <c r="L101" s="322"/>
      <c r="M101" s="322"/>
      <c r="N101" s="322"/>
      <c r="O101" s="322"/>
      <c r="P101" s="322"/>
      <c r="Q101" s="322"/>
      <c r="R101" s="336"/>
      <c r="S101" s="337"/>
      <c r="T101" s="337"/>
      <c r="U101" s="337"/>
      <c r="V101" s="337"/>
      <c r="W101" s="337"/>
      <c r="X101" s="337"/>
      <c r="Y101" s="337"/>
      <c r="Z101" s="337"/>
      <c r="AA101" s="337"/>
      <c r="AB101" s="337"/>
      <c r="AC101" s="337"/>
      <c r="AD101" s="337"/>
      <c r="AE101" s="338"/>
      <c r="AF101" s="337"/>
      <c r="AG101" s="337"/>
      <c r="AH101" s="337"/>
      <c r="AI101" s="337"/>
      <c r="AJ101" s="337"/>
      <c r="AK101" s="337"/>
      <c r="AL101" s="337"/>
      <c r="AM101" s="337"/>
      <c r="AN101" s="337"/>
      <c r="AO101" s="337"/>
      <c r="AP101" s="337"/>
      <c r="AQ101" s="337"/>
      <c r="AR101" s="337"/>
      <c r="AS101" s="338"/>
      <c r="AT101" s="337"/>
      <c r="AU101" s="337"/>
      <c r="AV101" s="337"/>
      <c r="AW101" s="337"/>
      <c r="AX101" s="337"/>
      <c r="AY101" s="337"/>
      <c r="AZ101" s="337"/>
      <c r="BA101" s="337"/>
      <c r="BB101" s="337"/>
      <c r="BC101" s="337"/>
      <c r="BD101" s="337"/>
      <c r="BE101" s="337"/>
      <c r="BF101" s="337"/>
      <c r="BG101" s="338"/>
      <c r="BH101" s="336"/>
      <c r="BI101" s="337"/>
      <c r="BJ101" s="337"/>
      <c r="BK101" s="337"/>
      <c r="BL101" s="337"/>
      <c r="BM101" s="337"/>
      <c r="BN101" s="337"/>
      <c r="BO101" s="337"/>
      <c r="BP101" s="337"/>
      <c r="BQ101" s="337"/>
      <c r="BR101" s="337"/>
      <c r="BS101" s="337"/>
      <c r="BT101" s="338"/>
      <c r="BU101" s="336"/>
      <c r="BV101" s="337"/>
      <c r="BW101" s="337"/>
      <c r="BX101" s="337"/>
      <c r="BY101" s="337"/>
      <c r="BZ101" s="337"/>
      <c r="CA101" s="337"/>
      <c r="CB101" s="337"/>
      <c r="CC101" s="337"/>
      <c r="CD101" s="337"/>
      <c r="CE101" s="337"/>
      <c r="CF101" s="337"/>
      <c r="CG101" s="338"/>
      <c r="CH101" s="336"/>
      <c r="CI101" s="337"/>
      <c r="CJ101" s="337"/>
      <c r="CK101" s="337"/>
      <c r="CL101" s="337"/>
      <c r="CM101" s="337"/>
      <c r="CN101" s="337"/>
      <c r="CO101" s="337"/>
      <c r="CP101" s="337"/>
      <c r="CQ101" s="337"/>
      <c r="CR101" s="337"/>
      <c r="CS101" s="337"/>
      <c r="CT101" s="338"/>
      <c r="CU101" s="336"/>
      <c r="CV101" s="337"/>
      <c r="CW101" s="337"/>
      <c r="CX101" s="337"/>
      <c r="CY101" s="337"/>
      <c r="CZ101" s="337"/>
      <c r="DA101" s="337"/>
      <c r="DB101" s="337"/>
      <c r="DC101" s="337"/>
      <c r="DD101" s="337"/>
      <c r="DE101" s="337"/>
      <c r="DF101" s="337"/>
      <c r="DG101" s="338"/>
      <c r="DH101" s="336"/>
      <c r="DI101" s="337"/>
      <c r="DJ101" s="337"/>
      <c r="DK101" s="337"/>
      <c r="DL101" s="337"/>
      <c r="DM101" s="337"/>
      <c r="DN101" s="337"/>
      <c r="DO101" s="337"/>
      <c r="DP101" s="337"/>
      <c r="DQ101" s="337"/>
      <c r="DR101" s="337"/>
      <c r="DS101" s="337"/>
      <c r="DT101" s="338"/>
      <c r="DU101" s="336"/>
      <c r="DV101" s="337"/>
      <c r="DW101" s="337"/>
      <c r="DX101" s="337"/>
      <c r="DY101" s="337"/>
      <c r="DZ101" s="337"/>
      <c r="EA101" s="337"/>
      <c r="EB101" s="337"/>
      <c r="EC101" s="337"/>
      <c r="ED101" s="337"/>
      <c r="EE101" s="337"/>
      <c r="EF101" s="337"/>
      <c r="EG101" s="338"/>
      <c r="EH101" s="38"/>
      <c r="EL101"/>
      <c r="EM101"/>
    </row>
    <row r="102" spans="2:143" ht="3.75" customHeight="1" x14ac:dyDescent="0.4">
      <c r="B102" s="406"/>
      <c r="C102" s="38"/>
      <c r="D102" s="428"/>
      <c r="E102" s="429"/>
      <c r="F102" s="429"/>
      <c r="G102" s="429"/>
      <c r="H102" s="429"/>
      <c r="I102" s="429"/>
      <c r="J102" s="322"/>
      <c r="K102" s="322"/>
      <c r="L102" s="322"/>
      <c r="M102" s="322"/>
      <c r="N102" s="322"/>
      <c r="O102" s="322"/>
      <c r="P102" s="322"/>
      <c r="Q102" s="322"/>
      <c r="R102" s="336"/>
      <c r="S102" s="337"/>
      <c r="T102" s="337"/>
      <c r="U102" s="337"/>
      <c r="V102" s="337"/>
      <c r="W102" s="337"/>
      <c r="X102" s="337"/>
      <c r="Y102" s="337"/>
      <c r="Z102" s="337"/>
      <c r="AA102" s="337"/>
      <c r="AB102" s="337"/>
      <c r="AC102" s="337"/>
      <c r="AD102" s="337"/>
      <c r="AE102" s="338"/>
      <c r="AF102" s="337"/>
      <c r="AG102" s="337"/>
      <c r="AH102" s="337"/>
      <c r="AI102" s="337"/>
      <c r="AJ102" s="337"/>
      <c r="AK102" s="337"/>
      <c r="AL102" s="337"/>
      <c r="AM102" s="337"/>
      <c r="AN102" s="337"/>
      <c r="AO102" s="337"/>
      <c r="AP102" s="337"/>
      <c r="AQ102" s="337"/>
      <c r="AR102" s="337"/>
      <c r="AS102" s="338"/>
      <c r="AT102" s="337"/>
      <c r="AU102" s="337"/>
      <c r="AV102" s="337"/>
      <c r="AW102" s="337"/>
      <c r="AX102" s="337"/>
      <c r="AY102" s="337"/>
      <c r="AZ102" s="337"/>
      <c r="BA102" s="337"/>
      <c r="BB102" s="337"/>
      <c r="BC102" s="337"/>
      <c r="BD102" s="337"/>
      <c r="BE102" s="337"/>
      <c r="BF102" s="337"/>
      <c r="BG102" s="338"/>
      <c r="BH102" s="336"/>
      <c r="BI102" s="337"/>
      <c r="BJ102" s="337"/>
      <c r="BK102" s="337"/>
      <c r="BL102" s="337"/>
      <c r="BM102" s="337"/>
      <c r="BN102" s="337"/>
      <c r="BO102" s="337"/>
      <c r="BP102" s="337"/>
      <c r="BQ102" s="337"/>
      <c r="BR102" s="337"/>
      <c r="BS102" s="337"/>
      <c r="BT102" s="338"/>
      <c r="BU102" s="336"/>
      <c r="BV102" s="337"/>
      <c r="BW102" s="337"/>
      <c r="BX102" s="337"/>
      <c r="BY102" s="337"/>
      <c r="BZ102" s="337"/>
      <c r="CA102" s="337"/>
      <c r="CB102" s="337"/>
      <c r="CC102" s="337"/>
      <c r="CD102" s="337"/>
      <c r="CE102" s="337"/>
      <c r="CF102" s="337"/>
      <c r="CG102" s="338"/>
      <c r="CH102" s="336"/>
      <c r="CI102" s="337"/>
      <c r="CJ102" s="337"/>
      <c r="CK102" s="337"/>
      <c r="CL102" s="337"/>
      <c r="CM102" s="337"/>
      <c r="CN102" s="337"/>
      <c r="CO102" s="337"/>
      <c r="CP102" s="337"/>
      <c r="CQ102" s="337"/>
      <c r="CR102" s="337"/>
      <c r="CS102" s="337"/>
      <c r="CT102" s="338"/>
      <c r="CU102" s="336"/>
      <c r="CV102" s="337"/>
      <c r="CW102" s="337"/>
      <c r="CX102" s="337"/>
      <c r="CY102" s="337"/>
      <c r="CZ102" s="337"/>
      <c r="DA102" s="337"/>
      <c r="DB102" s="337"/>
      <c r="DC102" s="337"/>
      <c r="DD102" s="337"/>
      <c r="DE102" s="337"/>
      <c r="DF102" s="337"/>
      <c r="DG102" s="338"/>
      <c r="DH102" s="336"/>
      <c r="DI102" s="337"/>
      <c r="DJ102" s="337"/>
      <c r="DK102" s="337"/>
      <c r="DL102" s="337"/>
      <c r="DM102" s="337"/>
      <c r="DN102" s="337"/>
      <c r="DO102" s="337"/>
      <c r="DP102" s="337"/>
      <c r="DQ102" s="337"/>
      <c r="DR102" s="337"/>
      <c r="DS102" s="337"/>
      <c r="DT102" s="338"/>
      <c r="DU102" s="336"/>
      <c r="DV102" s="337"/>
      <c r="DW102" s="337"/>
      <c r="DX102" s="337"/>
      <c r="DY102" s="337"/>
      <c r="DZ102" s="337"/>
      <c r="EA102" s="337"/>
      <c r="EB102" s="337"/>
      <c r="EC102" s="337"/>
      <c r="ED102" s="337"/>
      <c r="EE102" s="337"/>
      <c r="EF102" s="337"/>
      <c r="EG102" s="338"/>
      <c r="EH102" s="38"/>
      <c r="EL102"/>
      <c r="EM102"/>
    </row>
    <row r="103" spans="2:143" ht="3.75" customHeight="1" x14ac:dyDescent="0.4">
      <c r="B103" s="406"/>
      <c r="C103" s="38"/>
      <c r="D103" s="428"/>
      <c r="E103" s="429"/>
      <c r="F103" s="429"/>
      <c r="G103" s="429"/>
      <c r="H103" s="429"/>
      <c r="I103" s="429"/>
      <c r="J103" s="322"/>
      <c r="K103" s="322"/>
      <c r="L103" s="322"/>
      <c r="M103" s="322"/>
      <c r="N103" s="322"/>
      <c r="O103" s="322"/>
      <c r="P103" s="322"/>
      <c r="Q103" s="322"/>
      <c r="R103" s="336"/>
      <c r="S103" s="337"/>
      <c r="T103" s="337"/>
      <c r="U103" s="337"/>
      <c r="V103" s="337"/>
      <c r="W103" s="337"/>
      <c r="X103" s="337"/>
      <c r="Y103" s="337"/>
      <c r="Z103" s="337"/>
      <c r="AA103" s="337"/>
      <c r="AB103" s="337"/>
      <c r="AC103" s="337"/>
      <c r="AD103" s="337"/>
      <c r="AE103" s="338"/>
      <c r="AF103" s="337"/>
      <c r="AG103" s="337"/>
      <c r="AH103" s="337"/>
      <c r="AI103" s="337"/>
      <c r="AJ103" s="337"/>
      <c r="AK103" s="337"/>
      <c r="AL103" s="337"/>
      <c r="AM103" s="337"/>
      <c r="AN103" s="337"/>
      <c r="AO103" s="337"/>
      <c r="AP103" s="337"/>
      <c r="AQ103" s="337"/>
      <c r="AR103" s="337"/>
      <c r="AS103" s="338"/>
      <c r="AT103" s="337"/>
      <c r="AU103" s="337"/>
      <c r="AV103" s="337"/>
      <c r="AW103" s="337"/>
      <c r="AX103" s="337"/>
      <c r="AY103" s="337"/>
      <c r="AZ103" s="337"/>
      <c r="BA103" s="337"/>
      <c r="BB103" s="337"/>
      <c r="BC103" s="337"/>
      <c r="BD103" s="337"/>
      <c r="BE103" s="337"/>
      <c r="BF103" s="337"/>
      <c r="BG103" s="338"/>
      <c r="BH103" s="336"/>
      <c r="BI103" s="337"/>
      <c r="BJ103" s="337"/>
      <c r="BK103" s="337"/>
      <c r="BL103" s="337"/>
      <c r="BM103" s="337"/>
      <c r="BN103" s="337"/>
      <c r="BO103" s="337"/>
      <c r="BP103" s="337"/>
      <c r="BQ103" s="337"/>
      <c r="BR103" s="337"/>
      <c r="BS103" s="337"/>
      <c r="BT103" s="338"/>
      <c r="BU103" s="336"/>
      <c r="BV103" s="337"/>
      <c r="BW103" s="337"/>
      <c r="BX103" s="337"/>
      <c r="BY103" s="337"/>
      <c r="BZ103" s="337"/>
      <c r="CA103" s="337"/>
      <c r="CB103" s="337"/>
      <c r="CC103" s="337"/>
      <c r="CD103" s="337"/>
      <c r="CE103" s="337"/>
      <c r="CF103" s="337"/>
      <c r="CG103" s="338"/>
      <c r="CH103" s="336"/>
      <c r="CI103" s="337"/>
      <c r="CJ103" s="337"/>
      <c r="CK103" s="337"/>
      <c r="CL103" s="337"/>
      <c r="CM103" s="337"/>
      <c r="CN103" s="337"/>
      <c r="CO103" s="337"/>
      <c r="CP103" s="337"/>
      <c r="CQ103" s="337"/>
      <c r="CR103" s="337"/>
      <c r="CS103" s="337"/>
      <c r="CT103" s="338"/>
      <c r="CU103" s="336"/>
      <c r="CV103" s="337"/>
      <c r="CW103" s="337"/>
      <c r="CX103" s="337"/>
      <c r="CY103" s="337"/>
      <c r="CZ103" s="337"/>
      <c r="DA103" s="337"/>
      <c r="DB103" s="337"/>
      <c r="DC103" s="337"/>
      <c r="DD103" s="337"/>
      <c r="DE103" s="337"/>
      <c r="DF103" s="337"/>
      <c r="DG103" s="338"/>
      <c r="DH103" s="336"/>
      <c r="DI103" s="337"/>
      <c r="DJ103" s="337"/>
      <c r="DK103" s="337"/>
      <c r="DL103" s="337"/>
      <c r="DM103" s="337"/>
      <c r="DN103" s="337"/>
      <c r="DO103" s="337"/>
      <c r="DP103" s="337"/>
      <c r="DQ103" s="337"/>
      <c r="DR103" s="337"/>
      <c r="DS103" s="337"/>
      <c r="DT103" s="338"/>
      <c r="DU103" s="336"/>
      <c r="DV103" s="337"/>
      <c r="DW103" s="337"/>
      <c r="DX103" s="337"/>
      <c r="DY103" s="337"/>
      <c r="DZ103" s="337"/>
      <c r="EA103" s="337"/>
      <c r="EB103" s="337"/>
      <c r="EC103" s="337"/>
      <c r="ED103" s="337"/>
      <c r="EE103" s="337"/>
      <c r="EF103" s="337"/>
      <c r="EG103" s="338"/>
      <c r="EH103" s="38"/>
      <c r="EL103"/>
      <c r="EM103"/>
    </row>
    <row r="104" spans="2:143" ht="3.75" customHeight="1" x14ac:dyDescent="0.4">
      <c r="B104" s="406"/>
      <c r="C104" s="38"/>
      <c r="D104" s="428"/>
      <c r="E104" s="429"/>
      <c r="F104" s="429"/>
      <c r="G104" s="429"/>
      <c r="H104" s="429"/>
      <c r="I104" s="429"/>
      <c r="J104" s="322"/>
      <c r="K104" s="322"/>
      <c r="L104" s="322"/>
      <c r="M104" s="322"/>
      <c r="N104" s="322"/>
      <c r="O104" s="322"/>
      <c r="P104" s="322"/>
      <c r="Q104" s="322"/>
      <c r="R104" s="336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8"/>
      <c r="AF104" s="337"/>
      <c r="AG104" s="337"/>
      <c r="AH104" s="337"/>
      <c r="AI104" s="337"/>
      <c r="AJ104" s="337"/>
      <c r="AK104" s="337"/>
      <c r="AL104" s="337"/>
      <c r="AM104" s="337"/>
      <c r="AN104" s="337"/>
      <c r="AO104" s="337"/>
      <c r="AP104" s="337"/>
      <c r="AQ104" s="337"/>
      <c r="AR104" s="337"/>
      <c r="AS104" s="338"/>
      <c r="AT104" s="337"/>
      <c r="AU104" s="337"/>
      <c r="AV104" s="337"/>
      <c r="AW104" s="337"/>
      <c r="AX104" s="337"/>
      <c r="AY104" s="337"/>
      <c r="AZ104" s="337"/>
      <c r="BA104" s="337"/>
      <c r="BB104" s="337"/>
      <c r="BC104" s="337"/>
      <c r="BD104" s="337"/>
      <c r="BE104" s="337"/>
      <c r="BF104" s="337"/>
      <c r="BG104" s="338"/>
      <c r="BH104" s="336"/>
      <c r="BI104" s="337"/>
      <c r="BJ104" s="337"/>
      <c r="BK104" s="337"/>
      <c r="BL104" s="337"/>
      <c r="BM104" s="337"/>
      <c r="BN104" s="337"/>
      <c r="BO104" s="337"/>
      <c r="BP104" s="337"/>
      <c r="BQ104" s="337"/>
      <c r="BR104" s="337"/>
      <c r="BS104" s="337"/>
      <c r="BT104" s="338"/>
      <c r="BU104" s="336"/>
      <c r="BV104" s="337"/>
      <c r="BW104" s="337"/>
      <c r="BX104" s="337"/>
      <c r="BY104" s="337"/>
      <c r="BZ104" s="337"/>
      <c r="CA104" s="337"/>
      <c r="CB104" s="337"/>
      <c r="CC104" s="337"/>
      <c r="CD104" s="337"/>
      <c r="CE104" s="337"/>
      <c r="CF104" s="337"/>
      <c r="CG104" s="338"/>
      <c r="CH104" s="336"/>
      <c r="CI104" s="337"/>
      <c r="CJ104" s="337"/>
      <c r="CK104" s="337"/>
      <c r="CL104" s="337"/>
      <c r="CM104" s="337"/>
      <c r="CN104" s="337"/>
      <c r="CO104" s="337"/>
      <c r="CP104" s="337"/>
      <c r="CQ104" s="337"/>
      <c r="CR104" s="337"/>
      <c r="CS104" s="337"/>
      <c r="CT104" s="338"/>
      <c r="CU104" s="336"/>
      <c r="CV104" s="337"/>
      <c r="CW104" s="337"/>
      <c r="CX104" s="337"/>
      <c r="CY104" s="337"/>
      <c r="CZ104" s="337"/>
      <c r="DA104" s="337"/>
      <c r="DB104" s="337"/>
      <c r="DC104" s="337"/>
      <c r="DD104" s="337"/>
      <c r="DE104" s="337"/>
      <c r="DF104" s="337"/>
      <c r="DG104" s="338"/>
      <c r="DH104" s="336"/>
      <c r="DI104" s="337"/>
      <c r="DJ104" s="337"/>
      <c r="DK104" s="337"/>
      <c r="DL104" s="337"/>
      <c r="DM104" s="337"/>
      <c r="DN104" s="337"/>
      <c r="DO104" s="337"/>
      <c r="DP104" s="337"/>
      <c r="DQ104" s="337"/>
      <c r="DR104" s="337"/>
      <c r="DS104" s="337"/>
      <c r="DT104" s="338"/>
      <c r="DU104" s="336"/>
      <c r="DV104" s="337"/>
      <c r="DW104" s="337"/>
      <c r="DX104" s="337"/>
      <c r="DY104" s="337"/>
      <c r="DZ104" s="337"/>
      <c r="EA104" s="337"/>
      <c r="EB104" s="337"/>
      <c r="EC104" s="337"/>
      <c r="ED104" s="337"/>
      <c r="EE104" s="337"/>
      <c r="EF104" s="337"/>
      <c r="EG104" s="338"/>
      <c r="EH104" s="38"/>
      <c r="EL104"/>
      <c r="EM104"/>
    </row>
    <row r="105" spans="2:143" ht="3.75" customHeight="1" x14ac:dyDescent="0.4">
      <c r="B105" s="406"/>
      <c r="C105" s="38"/>
      <c r="D105" s="428"/>
      <c r="E105" s="429"/>
      <c r="F105" s="429"/>
      <c r="G105" s="429"/>
      <c r="H105" s="429"/>
      <c r="I105" s="429"/>
      <c r="J105" s="322"/>
      <c r="K105" s="322"/>
      <c r="L105" s="322"/>
      <c r="M105" s="322"/>
      <c r="N105" s="322"/>
      <c r="O105" s="322"/>
      <c r="P105" s="322"/>
      <c r="Q105" s="322"/>
      <c r="R105" s="339"/>
      <c r="S105" s="340"/>
      <c r="T105" s="340"/>
      <c r="U105" s="340"/>
      <c r="V105" s="340"/>
      <c r="W105" s="340"/>
      <c r="X105" s="340"/>
      <c r="Y105" s="340"/>
      <c r="Z105" s="340"/>
      <c r="AA105" s="340"/>
      <c r="AB105" s="340"/>
      <c r="AC105" s="340"/>
      <c r="AD105" s="340"/>
      <c r="AE105" s="341"/>
      <c r="AF105" s="340"/>
      <c r="AG105" s="340"/>
      <c r="AH105" s="340"/>
      <c r="AI105" s="340"/>
      <c r="AJ105" s="340"/>
      <c r="AK105" s="340"/>
      <c r="AL105" s="340"/>
      <c r="AM105" s="340"/>
      <c r="AN105" s="340"/>
      <c r="AO105" s="340"/>
      <c r="AP105" s="340"/>
      <c r="AQ105" s="340"/>
      <c r="AR105" s="340"/>
      <c r="AS105" s="341"/>
      <c r="AT105" s="340"/>
      <c r="AU105" s="340"/>
      <c r="AV105" s="340"/>
      <c r="AW105" s="340"/>
      <c r="AX105" s="340"/>
      <c r="AY105" s="340"/>
      <c r="AZ105" s="340"/>
      <c r="BA105" s="340"/>
      <c r="BB105" s="340"/>
      <c r="BC105" s="340"/>
      <c r="BD105" s="340"/>
      <c r="BE105" s="340"/>
      <c r="BF105" s="340"/>
      <c r="BG105" s="341"/>
      <c r="BH105" s="339"/>
      <c r="BI105" s="340"/>
      <c r="BJ105" s="340"/>
      <c r="BK105" s="340"/>
      <c r="BL105" s="340"/>
      <c r="BM105" s="340"/>
      <c r="BN105" s="340"/>
      <c r="BO105" s="340"/>
      <c r="BP105" s="340"/>
      <c r="BQ105" s="340"/>
      <c r="BR105" s="340"/>
      <c r="BS105" s="340"/>
      <c r="BT105" s="341"/>
      <c r="BU105" s="339"/>
      <c r="BV105" s="340"/>
      <c r="BW105" s="340"/>
      <c r="BX105" s="340"/>
      <c r="BY105" s="340"/>
      <c r="BZ105" s="340"/>
      <c r="CA105" s="340"/>
      <c r="CB105" s="340"/>
      <c r="CC105" s="340"/>
      <c r="CD105" s="340"/>
      <c r="CE105" s="340"/>
      <c r="CF105" s="340"/>
      <c r="CG105" s="341"/>
      <c r="CH105" s="339"/>
      <c r="CI105" s="340"/>
      <c r="CJ105" s="340"/>
      <c r="CK105" s="340"/>
      <c r="CL105" s="340"/>
      <c r="CM105" s="340"/>
      <c r="CN105" s="340"/>
      <c r="CO105" s="340"/>
      <c r="CP105" s="340"/>
      <c r="CQ105" s="340"/>
      <c r="CR105" s="340"/>
      <c r="CS105" s="340"/>
      <c r="CT105" s="341"/>
      <c r="CU105" s="339"/>
      <c r="CV105" s="340"/>
      <c r="CW105" s="340"/>
      <c r="CX105" s="340"/>
      <c r="CY105" s="340"/>
      <c r="CZ105" s="340"/>
      <c r="DA105" s="340"/>
      <c r="DB105" s="340"/>
      <c r="DC105" s="340"/>
      <c r="DD105" s="340"/>
      <c r="DE105" s="340"/>
      <c r="DF105" s="340"/>
      <c r="DG105" s="341"/>
      <c r="DH105" s="339"/>
      <c r="DI105" s="340"/>
      <c r="DJ105" s="340"/>
      <c r="DK105" s="340"/>
      <c r="DL105" s="340"/>
      <c r="DM105" s="340"/>
      <c r="DN105" s="340"/>
      <c r="DO105" s="340"/>
      <c r="DP105" s="340"/>
      <c r="DQ105" s="340"/>
      <c r="DR105" s="340"/>
      <c r="DS105" s="340"/>
      <c r="DT105" s="341"/>
      <c r="DU105" s="339"/>
      <c r="DV105" s="340"/>
      <c r="DW105" s="340"/>
      <c r="DX105" s="340"/>
      <c r="DY105" s="340"/>
      <c r="DZ105" s="340"/>
      <c r="EA105" s="340"/>
      <c r="EB105" s="340"/>
      <c r="EC105" s="340"/>
      <c r="ED105" s="340"/>
      <c r="EE105" s="340"/>
      <c r="EF105" s="340"/>
      <c r="EG105" s="341"/>
      <c r="EH105" s="38"/>
      <c r="EL105"/>
      <c r="EM105"/>
    </row>
    <row r="106" spans="2:143" ht="3.75" customHeight="1" x14ac:dyDescent="0.4">
      <c r="B106" s="406"/>
      <c r="C106" s="38"/>
      <c r="D106" s="428"/>
      <c r="E106" s="429"/>
      <c r="F106" s="429"/>
      <c r="G106" s="429"/>
      <c r="H106" s="429"/>
      <c r="I106" s="429"/>
      <c r="J106" s="321" t="str">
        <f>IF(①中学校名!$D$13="義務教育学校","９年","３年")</f>
        <v>３年</v>
      </c>
      <c r="K106" s="321"/>
      <c r="L106" s="321"/>
      <c r="M106" s="321"/>
      <c r="N106" s="321"/>
      <c r="O106" s="321"/>
      <c r="P106" s="321"/>
      <c r="Q106" s="321"/>
      <c r="R106" s="333">
        <f>VLOOKUP($EK$2,③評定!$A$5:$AE$104,23)</f>
        <v>0</v>
      </c>
      <c r="S106" s="334"/>
      <c r="T106" s="334"/>
      <c r="U106" s="334"/>
      <c r="V106" s="334"/>
      <c r="W106" s="334"/>
      <c r="X106" s="334"/>
      <c r="Y106" s="334"/>
      <c r="Z106" s="334"/>
      <c r="AA106" s="334"/>
      <c r="AB106" s="334"/>
      <c r="AC106" s="334"/>
      <c r="AD106" s="334"/>
      <c r="AE106" s="335"/>
      <c r="AF106" s="334">
        <f>VLOOKUP($EK$2,③評定!$A$5:$AE$104,24)</f>
        <v>0</v>
      </c>
      <c r="AG106" s="334"/>
      <c r="AH106" s="334"/>
      <c r="AI106" s="334"/>
      <c r="AJ106" s="334"/>
      <c r="AK106" s="334"/>
      <c r="AL106" s="334"/>
      <c r="AM106" s="334"/>
      <c r="AN106" s="334"/>
      <c r="AO106" s="334"/>
      <c r="AP106" s="334"/>
      <c r="AQ106" s="334"/>
      <c r="AR106" s="334"/>
      <c r="AS106" s="335"/>
      <c r="AT106" s="334">
        <f>VLOOKUP($EK$2,③評定!$A$5:$AE$104,25)</f>
        <v>0</v>
      </c>
      <c r="AU106" s="334"/>
      <c r="AV106" s="334"/>
      <c r="AW106" s="334"/>
      <c r="AX106" s="334"/>
      <c r="AY106" s="334"/>
      <c r="AZ106" s="334"/>
      <c r="BA106" s="334"/>
      <c r="BB106" s="334"/>
      <c r="BC106" s="334"/>
      <c r="BD106" s="334"/>
      <c r="BE106" s="334"/>
      <c r="BF106" s="334"/>
      <c r="BG106" s="335"/>
      <c r="BH106" s="333">
        <f>VLOOKUP($EK$2,③評定!$A$5:$AE$104,26)</f>
        <v>0</v>
      </c>
      <c r="BI106" s="334"/>
      <c r="BJ106" s="334"/>
      <c r="BK106" s="334"/>
      <c r="BL106" s="334"/>
      <c r="BM106" s="334"/>
      <c r="BN106" s="334"/>
      <c r="BO106" s="334"/>
      <c r="BP106" s="334"/>
      <c r="BQ106" s="334"/>
      <c r="BR106" s="334"/>
      <c r="BS106" s="334"/>
      <c r="BT106" s="335"/>
      <c r="BU106" s="333">
        <f>VLOOKUP($EK$2,③評定!$A$5:$AE$104,27)</f>
        <v>0</v>
      </c>
      <c r="BV106" s="334"/>
      <c r="BW106" s="334"/>
      <c r="BX106" s="334"/>
      <c r="BY106" s="334"/>
      <c r="BZ106" s="334"/>
      <c r="CA106" s="334"/>
      <c r="CB106" s="334"/>
      <c r="CC106" s="334"/>
      <c r="CD106" s="334"/>
      <c r="CE106" s="334"/>
      <c r="CF106" s="334"/>
      <c r="CG106" s="335"/>
      <c r="CH106" s="333">
        <f>VLOOKUP($EK$2,③評定!$A$5:$AE$104,28)</f>
        <v>0</v>
      </c>
      <c r="CI106" s="334"/>
      <c r="CJ106" s="334"/>
      <c r="CK106" s="334"/>
      <c r="CL106" s="334"/>
      <c r="CM106" s="334"/>
      <c r="CN106" s="334"/>
      <c r="CO106" s="334"/>
      <c r="CP106" s="334"/>
      <c r="CQ106" s="334"/>
      <c r="CR106" s="334"/>
      <c r="CS106" s="334"/>
      <c r="CT106" s="335"/>
      <c r="CU106" s="333">
        <f>VLOOKUP($EK$2,③評定!$A$5:$AE$104,29)</f>
        <v>0</v>
      </c>
      <c r="CV106" s="334"/>
      <c r="CW106" s="334"/>
      <c r="CX106" s="334"/>
      <c r="CY106" s="334"/>
      <c r="CZ106" s="334"/>
      <c r="DA106" s="334"/>
      <c r="DB106" s="334"/>
      <c r="DC106" s="334"/>
      <c r="DD106" s="334"/>
      <c r="DE106" s="334"/>
      <c r="DF106" s="334"/>
      <c r="DG106" s="335"/>
      <c r="DH106" s="333">
        <f>VLOOKUP($EK$2,③評定!$A$5:$AE$104,30)</f>
        <v>0</v>
      </c>
      <c r="DI106" s="334"/>
      <c r="DJ106" s="334"/>
      <c r="DK106" s="334"/>
      <c r="DL106" s="334"/>
      <c r="DM106" s="334"/>
      <c r="DN106" s="334"/>
      <c r="DO106" s="334"/>
      <c r="DP106" s="334"/>
      <c r="DQ106" s="334"/>
      <c r="DR106" s="334"/>
      <c r="DS106" s="334"/>
      <c r="DT106" s="335"/>
      <c r="DU106" s="333">
        <f>VLOOKUP($EK$2,③評定!$A$5:$AE$104,31)</f>
        <v>0</v>
      </c>
      <c r="DV106" s="334"/>
      <c r="DW106" s="334"/>
      <c r="DX106" s="334"/>
      <c r="DY106" s="334"/>
      <c r="DZ106" s="334"/>
      <c r="EA106" s="334"/>
      <c r="EB106" s="334"/>
      <c r="EC106" s="334"/>
      <c r="ED106" s="334"/>
      <c r="EE106" s="334"/>
      <c r="EF106" s="334"/>
      <c r="EG106" s="335"/>
      <c r="EH106" s="38"/>
      <c r="EL106"/>
      <c r="EM106"/>
    </row>
    <row r="107" spans="2:143" ht="3.75" customHeight="1" x14ac:dyDescent="0.4">
      <c r="B107" s="406"/>
      <c r="C107" s="38"/>
      <c r="D107" s="428"/>
      <c r="E107" s="429"/>
      <c r="F107" s="429"/>
      <c r="G107" s="429"/>
      <c r="H107" s="429"/>
      <c r="I107" s="429"/>
      <c r="J107" s="322"/>
      <c r="K107" s="322"/>
      <c r="L107" s="322"/>
      <c r="M107" s="322"/>
      <c r="N107" s="322"/>
      <c r="O107" s="322"/>
      <c r="P107" s="322"/>
      <c r="Q107" s="322"/>
      <c r="R107" s="336"/>
      <c r="S107" s="337"/>
      <c r="T107" s="337"/>
      <c r="U107" s="337"/>
      <c r="V107" s="337"/>
      <c r="W107" s="337"/>
      <c r="X107" s="337"/>
      <c r="Y107" s="337"/>
      <c r="Z107" s="337"/>
      <c r="AA107" s="337"/>
      <c r="AB107" s="337"/>
      <c r="AC107" s="337"/>
      <c r="AD107" s="337"/>
      <c r="AE107" s="338"/>
      <c r="AF107" s="337"/>
      <c r="AG107" s="337"/>
      <c r="AH107" s="337"/>
      <c r="AI107" s="337"/>
      <c r="AJ107" s="337"/>
      <c r="AK107" s="337"/>
      <c r="AL107" s="337"/>
      <c r="AM107" s="337"/>
      <c r="AN107" s="337"/>
      <c r="AO107" s="337"/>
      <c r="AP107" s="337"/>
      <c r="AQ107" s="337"/>
      <c r="AR107" s="337"/>
      <c r="AS107" s="338"/>
      <c r="AT107" s="337"/>
      <c r="AU107" s="337"/>
      <c r="AV107" s="337"/>
      <c r="AW107" s="337"/>
      <c r="AX107" s="337"/>
      <c r="AY107" s="337"/>
      <c r="AZ107" s="337"/>
      <c r="BA107" s="337"/>
      <c r="BB107" s="337"/>
      <c r="BC107" s="337"/>
      <c r="BD107" s="337"/>
      <c r="BE107" s="337"/>
      <c r="BF107" s="337"/>
      <c r="BG107" s="338"/>
      <c r="BH107" s="336"/>
      <c r="BI107" s="337"/>
      <c r="BJ107" s="337"/>
      <c r="BK107" s="337"/>
      <c r="BL107" s="337"/>
      <c r="BM107" s="337"/>
      <c r="BN107" s="337"/>
      <c r="BO107" s="337"/>
      <c r="BP107" s="337"/>
      <c r="BQ107" s="337"/>
      <c r="BR107" s="337"/>
      <c r="BS107" s="337"/>
      <c r="BT107" s="338"/>
      <c r="BU107" s="336"/>
      <c r="BV107" s="337"/>
      <c r="BW107" s="337"/>
      <c r="BX107" s="337"/>
      <c r="BY107" s="337"/>
      <c r="BZ107" s="337"/>
      <c r="CA107" s="337"/>
      <c r="CB107" s="337"/>
      <c r="CC107" s="337"/>
      <c r="CD107" s="337"/>
      <c r="CE107" s="337"/>
      <c r="CF107" s="337"/>
      <c r="CG107" s="338"/>
      <c r="CH107" s="336"/>
      <c r="CI107" s="337"/>
      <c r="CJ107" s="337"/>
      <c r="CK107" s="337"/>
      <c r="CL107" s="337"/>
      <c r="CM107" s="337"/>
      <c r="CN107" s="337"/>
      <c r="CO107" s="337"/>
      <c r="CP107" s="337"/>
      <c r="CQ107" s="337"/>
      <c r="CR107" s="337"/>
      <c r="CS107" s="337"/>
      <c r="CT107" s="338"/>
      <c r="CU107" s="336"/>
      <c r="CV107" s="337"/>
      <c r="CW107" s="337"/>
      <c r="CX107" s="337"/>
      <c r="CY107" s="337"/>
      <c r="CZ107" s="337"/>
      <c r="DA107" s="337"/>
      <c r="DB107" s="337"/>
      <c r="DC107" s="337"/>
      <c r="DD107" s="337"/>
      <c r="DE107" s="337"/>
      <c r="DF107" s="337"/>
      <c r="DG107" s="338"/>
      <c r="DH107" s="336"/>
      <c r="DI107" s="337"/>
      <c r="DJ107" s="337"/>
      <c r="DK107" s="337"/>
      <c r="DL107" s="337"/>
      <c r="DM107" s="337"/>
      <c r="DN107" s="337"/>
      <c r="DO107" s="337"/>
      <c r="DP107" s="337"/>
      <c r="DQ107" s="337"/>
      <c r="DR107" s="337"/>
      <c r="DS107" s="337"/>
      <c r="DT107" s="338"/>
      <c r="DU107" s="336"/>
      <c r="DV107" s="337"/>
      <c r="DW107" s="337"/>
      <c r="DX107" s="337"/>
      <c r="DY107" s="337"/>
      <c r="DZ107" s="337"/>
      <c r="EA107" s="337"/>
      <c r="EB107" s="337"/>
      <c r="EC107" s="337"/>
      <c r="ED107" s="337"/>
      <c r="EE107" s="337"/>
      <c r="EF107" s="337"/>
      <c r="EG107" s="338"/>
      <c r="EH107" s="38"/>
      <c r="EL107"/>
      <c r="EM107"/>
    </row>
    <row r="108" spans="2:143" ht="3.75" customHeight="1" x14ac:dyDescent="0.4">
      <c r="B108" s="406"/>
      <c r="C108" s="38"/>
      <c r="D108" s="428"/>
      <c r="E108" s="429"/>
      <c r="F108" s="429"/>
      <c r="G108" s="429"/>
      <c r="H108" s="429"/>
      <c r="I108" s="429"/>
      <c r="J108" s="322"/>
      <c r="K108" s="322"/>
      <c r="L108" s="322"/>
      <c r="M108" s="322"/>
      <c r="N108" s="322"/>
      <c r="O108" s="322"/>
      <c r="P108" s="322"/>
      <c r="Q108" s="322"/>
      <c r="R108" s="336"/>
      <c r="S108" s="337"/>
      <c r="T108" s="337"/>
      <c r="U108" s="337"/>
      <c r="V108" s="337"/>
      <c r="W108" s="337"/>
      <c r="X108" s="337"/>
      <c r="Y108" s="337"/>
      <c r="Z108" s="337"/>
      <c r="AA108" s="337"/>
      <c r="AB108" s="337"/>
      <c r="AC108" s="337"/>
      <c r="AD108" s="337"/>
      <c r="AE108" s="338"/>
      <c r="AF108" s="337"/>
      <c r="AG108" s="337"/>
      <c r="AH108" s="337"/>
      <c r="AI108" s="337"/>
      <c r="AJ108" s="337"/>
      <c r="AK108" s="337"/>
      <c r="AL108" s="337"/>
      <c r="AM108" s="337"/>
      <c r="AN108" s="337"/>
      <c r="AO108" s="337"/>
      <c r="AP108" s="337"/>
      <c r="AQ108" s="337"/>
      <c r="AR108" s="337"/>
      <c r="AS108" s="338"/>
      <c r="AT108" s="337"/>
      <c r="AU108" s="337"/>
      <c r="AV108" s="337"/>
      <c r="AW108" s="337"/>
      <c r="AX108" s="337"/>
      <c r="AY108" s="337"/>
      <c r="AZ108" s="337"/>
      <c r="BA108" s="337"/>
      <c r="BB108" s="337"/>
      <c r="BC108" s="337"/>
      <c r="BD108" s="337"/>
      <c r="BE108" s="337"/>
      <c r="BF108" s="337"/>
      <c r="BG108" s="338"/>
      <c r="BH108" s="336"/>
      <c r="BI108" s="337"/>
      <c r="BJ108" s="337"/>
      <c r="BK108" s="337"/>
      <c r="BL108" s="337"/>
      <c r="BM108" s="337"/>
      <c r="BN108" s="337"/>
      <c r="BO108" s="337"/>
      <c r="BP108" s="337"/>
      <c r="BQ108" s="337"/>
      <c r="BR108" s="337"/>
      <c r="BS108" s="337"/>
      <c r="BT108" s="338"/>
      <c r="BU108" s="336"/>
      <c r="BV108" s="337"/>
      <c r="BW108" s="337"/>
      <c r="BX108" s="337"/>
      <c r="BY108" s="337"/>
      <c r="BZ108" s="337"/>
      <c r="CA108" s="337"/>
      <c r="CB108" s="337"/>
      <c r="CC108" s="337"/>
      <c r="CD108" s="337"/>
      <c r="CE108" s="337"/>
      <c r="CF108" s="337"/>
      <c r="CG108" s="338"/>
      <c r="CH108" s="336"/>
      <c r="CI108" s="337"/>
      <c r="CJ108" s="337"/>
      <c r="CK108" s="337"/>
      <c r="CL108" s="337"/>
      <c r="CM108" s="337"/>
      <c r="CN108" s="337"/>
      <c r="CO108" s="337"/>
      <c r="CP108" s="337"/>
      <c r="CQ108" s="337"/>
      <c r="CR108" s="337"/>
      <c r="CS108" s="337"/>
      <c r="CT108" s="338"/>
      <c r="CU108" s="336"/>
      <c r="CV108" s="337"/>
      <c r="CW108" s="337"/>
      <c r="CX108" s="337"/>
      <c r="CY108" s="337"/>
      <c r="CZ108" s="337"/>
      <c r="DA108" s="337"/>
      <c r="DB108" s="337"/>
      <c r="DC108" s="337"/>
      <c r="DD108" s="337"/>
      <c r="DE108" s="337"/>
      <c r="DF108" s="337"/>
      <c r="DG108" s="338"/>
      <c r="DH108" s="336"/>
      <c r="DI108" s="337"/>
      <c r="DJ108" s="337"/>
      <c r="DK108" s="337"/>
      <c r="DL108" s="337"/>
      <c r="DM108" s="337"/>
      <c r="DN108" s="337"/>
      <c r="DO108" s="337"/>
      <c r="DP108" s="337"/>
      <c r="DQ108" s="337"/>
      <c r="DR108" s="337"/>
      <c r="DS108" s="337"/>
      <c r="DT108" s="338"/>
      <c r="DU108" s="336"/>
      <c r="DV108" s="337"/>
      <c r="DW108" s="337"/>
      <c r="DX108" s="337"/>
      <c r="DY108" s="337"/>
      <c r="DZ108" s="337"/>
      <c r="EA108" s="337"/>
      <c r="EB108" s="337"/>
      <c r="EC108" s="337"/>
      <c r="ED108" s="337"/>
      <c r="EE108" s="337"/>
      <c r="EF108" s="337"/>
      <c r="EG108" s="338"/>
      <c r="EH108" s="38"/>
      <c r="EL108"/>
      <c r="EM108"/>
    </row>
    <row r="109" spans="2:143" ht="3.75" customHeight="1" x14ac:dyDescent="0.4">
      <c r="B109" s="406"/>
      <c r="C109" s="38"/>
      <c r="D109" s="428"/>
      <c r="E109" s="429"/>
      <c r="F109" s="429"/>
      <c r="G109" s="429"/>
      <c r="H109" s="429"/>
      <c r="I109" s="429"/>
      <c r="J109" s="322"/>
      <c r="K109" s="322"/>
      <c r="L109" s="322"/>
      <c r="M109" s="322"/>
      <c r="N109" s="322"/>
      <c r="O109" s="322"/>
      <c r="P109" s="322"/>
      <c r="Q109" s="322"/>
      <c r="R109" s="336"/>
      <c r="S109" s="337"/>
      <c r="T109" s="337"/>
      <c r="U109" s="337"/>
      <c r="V109" s="337"/>
      <c r="W109" s="337"/>
      <c r="X109" s="337"/>
      <c r="Y109" s="337"/>
      <c r="Z109" s="337"/>
      <c r="AA109" s="337"/>
      <c r="AB109" s="337"/>
      <c r="AC109" s="337"/>
      <c r="AD109" s="337"/>
      <c r="AE109" s="338"/>
      <c r="AF109" s="337"/>
      <c r="AG109" s="337"/>
      <c r="AH109" s="337"/>
      <c r="AI109" s="337"/>
      <c r="AJ109" s="337"/>
      <c r="AK109" s="337"/>
      <c r="AL109" s="337"/>
      <c r="AM109" s="337"/>
      <c r="AN109" s="337"/>
      <c r="AO109" s="337"/>
      <c r="AP109" s="337"/>
      <c r="AQ109" s="337"/>
      <c r="AR109" s="337"/>
      <c r="AS109" s="338"/>
      <c r="AT109" s="337"/>
      <c r="AU109" s="337"/>
      <c r="AV109" s="337"/>
      <c r="AW109" s="337"/>
      <c r="AX109" s="337"/>
      <c r="AY109" s="337"/>
      <c r="AZ109" s="337"/>
      <c r="BA109" s="337"/>
      <c r="BB109" s="337"/>
      <c r="BC109" s="337"/>
      <c r="BD109" s="337"/>
      <c r="BE109" s="337"/>
      <c r="BF109" s="337"/>
      <c r="BG109" s="338"/>
      <c r="BH109" s="336"/>
      <c r="BI109" s="337"/>
      <c r="BJ109" s="337"/>
      <c r="BK109" s="337"/>
      <c r="BL109" s="337"/>
      <c r="BM109" s="337"/>
      <c r="BN109" s="337"/>
      <c r="BO109" s="337"/>
      <c r="BP109" s="337"/>
      <c r="BQ109" s="337"/>
      <c r="BR109" s="337"/>
      <c r="BS109" s="337"/>
      <c r="BT109" s="338"/>
      <c r="BU109" s="336"/>
      <c r="BV109" s="337"/>
      <c r="BW109" s="337"/>
      <c r="BX109" s="337"/>
      <c r="BY109" s="337"/>
      <c r="BZ109" s="337"/>
      <c r="CA109" s="337"/>
      <c r="CB109" s="337"/>
      <c r="CC109" s="337"/>
      <c r="CD109" s="337"/>
      <c r="CE109" s="337"/>
      <c r="CF109" s="337"/>
      <c r="CG109" s="338"/>
      <c r="CH109" s="336"/>
      <c r="CI109" s="337"/>
      <c r="CJ109" s="337"/>
      <c r="CK109" s="337"/>
      <c r="CL109" s="337"/>
      <c r="CM109" s="337"/>
      <c r="CN109" s="337"/>
      <c r="CO109" s="337"/>
      <c r="CP109" s="337"/>
      <c r="CQ109" s="337"/>
      <c r="CR109" s="337"/>
      <c r="CS109" s="337"/>
      <c r="CT109" s="338"/>
      <c r="CU109" s="336"/>
      <c r="CV109" s="337"/>
      <c r="CW109" s="337"/>
      <c r="CX109" s="337"/>
      <c r="CY109" s="337"/>
      <c r="CZ109" s="337"/>
      <c r="DA109" s="337"/>
      <c r="DB109" s="337"/>
      <c r="DC109" s="337"/>
      <c r="DD109" s="337"/>
      <c r="DE109" s="337"/>
      <c r="DF109" s="337"/>
      <c r="DG109" s="338"/>
      <c r="DH109" s="336"/>
      <c r="DI109" s="337"/>
      <c r="DJ109" s="337"/>
      <c r="DK109" s="337"/>
      <c r="DL109" s="337"/>
      <c r="DM109" s="337"/>
      <c r="DN109" s="337"/>
      <c r="DO109" s="337"/>
      <c r="DP109" s="337"/>
      <c r="DQ109" s="337"/>
      <c r="DR109" s="337"/>
      <c r="DS109" s="337"/>
      <c r="DT109" s="338"/>
      <c r="DU109" s="336"/>
      <c r="DV109" s="337"/>
      <c r="DW109" s="337"/>
      <c r="DX109" s="337"/>
      <c r="DY109" s="337"/>
      <c r="DZ109" s="337"/>
      <c r="EA109" s="337"/>
      <c r="EB109" s="337"/>
      <c r="EC109" s="337"/>
      <c r="ED109" s="337"/>
      <c r="EE109" s="337"/>
      <c r="EF109" s="337"/>
      <c r="EG109" s="338"/>
      <c r="EH109" s="38"/>
      <c r="EL109"/>
      <c r="EM109"/>
    </row>
    <row r="110" spans="2:143" ht="3.75" customHeight="1" x14ac:dyDescent="0.4">
      <c r="B110" s="406"/>
      <c r="C110" s="38"/>
      <c r="D110" s="428"/>
      <c r="E110" s="429"/>
      <c r="F110" s="429"/>
      <c r="G110" s="429"/>
      <c r="H110" s="429"/>
      <c r="I110" s="429"/>
      <c r="J110" s="322"/>
      <c r="K110" s="322"/>
      <c r="L110" s="322"/>
      <c r="M110" s="322"/>
      <c r="N110" s="322"/>
      <c r="O110" s="322"/>
      <c r="P110" s="322"/>
      <c r="Q110" s="322"/>
      <c r="R110" s="336"/>
      <c r="S110" s="337"/>
      <c r="T110" s="337"/>
      <c r="U110" s="337"/>
      <c r="V110" s="337"/>
      <c r="W110" s="337"/>
      <c r="X110" s="337"/>
      <c r="Y110" s="337"/>
      <c r="Z110" s="337"/>
      <c r="AA110" s="337"/>
      <c r="AB110" s="337"/>
      <c r="AC110" s="337"/>
      <c r="AD110" s="337"/>
      <c r="AE110" s="338"/>
      <c r="AF110" s="337"/>
      <c r="AG110" s="337"/>
      <c r="AH110" s="337"/>
      <c r="AI110" s="337"/>
      <c r="AJ110" s="337"/>
      <c r="AK110" s="337"/>
      <c r="AL110" s="337"/>
      <c r="AM110" s="337"/>
      <c r="AN110" s="337"/>
      <c r="AO110" s="337"/>
      <c r="AP110" s="337"/>
      <c r="AQ110" s="337"/>
      <c r="AR110" s="337"/>
      <c r="AS110" s="338"/>
      <c r="AT110" s="337"/>
      <c r="AU110" s="337"/>
      <c r="AV110" s="337"/>
      <c r="AW110" s="337"/>
      <c r="AX110" s="337"/>
      <c r="AY110" s="337"/>
      <c r="AZ110" s="337"/>
      <c r="BA110" s="337"/>
      <c r="BB110" s="337"/>
      <c r="BC110" s="337"/>
      <c r="BD110" s="337"/>
      <c r="BE110" s="337"/>
      <c r="BF110" s="337"/>
      <c r="BG110" s="338"/>
      <c r="BH110" s="336"/>
      <c r="BI110" s="337"/>
      <c r="BJ110" s="337"/>
      <c r="BK110" s="337"/>
      <c r="BL110" s="337"/>
      <c r="BM110" s="337"/>
      <c r="BN110" s="337"/>
      <c r="BO110" s="337"/>
      <c r="BP110" s="337"/>
      <c r="BQ110" s="337"/>
      <c r="BR110" s="337"/>
      <c r="BS110" s="337"/>
      <c r="BT110" s="338"/>
      <c r="BU110" s="336"/>
      <c r="BV110" s="337"/>
      <c r="BW110" s="337"/>
      <c r="BX110" s="337"/>
      <c r="BY110" s="337"/>
      <c r="BZ110" s="337"/>
      <c r="CA110" s="337"/>
      <c r="CB110" s="337"/>
      <c r="CC110" s="337"/>
      <c r="CD110" s="337"/>
      <c r="CE110" s="337"/>
      <c r="CF110" s="337"/>
      <c r="CG110" s="338"/>
      <c r="CH110" s="336"/>
      <c r="CI110" s="337"/>
      <c r="CJ110" s="337"/>
      <c r="CK110" s="337"/>
      <c r="CL110" s="337"/>
      <c r="CM110" s="337"/>
      <c r="CN110" s="337"/>
      <c r="CO110" s="337"/>
      <c r="CP110" s="337"/>
      <c r="CQ110" s="337"/>
      <c r="CR110" s="337"/>
      <c r="CS110" s="337"/>
      <c r="CT110" s="338"/>
      <c r="CU110" s="336"/>
      <c r="CV110" s="337"/>
      <c r="CW110" s="337"/>
      <c r="CX110" s="337"/>
      <c r="CY110" s="337"/>
      <c r="CZ110" s="337"/>
      <c r="DA110" s="337"/>
      <c r="DB110" s="337"/>
      <c r="DC110" s="337"/>
      <c r="DD110" s="337"/>
      <c r="DE110" s="337"/>
      <c r="DF110" s="337"/>
      <c r="DG110" s="338"/>
      <c r="DH110" s="336"/>
      <c r="DI110" s="337"/>
      <c r="DJ110" s="337"/>
      <c r="DK110" s="337"/>
      <c r="DL110" s="337"/>
      <c r="DM110" s="337"/>
      <c r="DN110" s="337"/>
      <c r="DO110" s="337"/>
      <c r="DP110" s="337"/>
      <c r="DQ110" s="337"/>
      <c r="DR110" s="337"/>
      <c r="DS110" s="337"/>
      <c r="DT110" s="338"/>
      <c r="DU110" s="336"/>
      <c r="DV110" s="337"/>
      <c r="DW110" s="337"/>
      <c r="DX110" s="337"/>
      <c r="DY110" s="337"/>
      <c r="DZ110" s="337"/>
      <c r="EA110" s="337"/>
      <c r="EB110" s="337"/>
      <c r="EC110" s="337"/>
      <c r="ED110" s="337"/>
      <c r="EE110" s="337"/>
      <c r="EF110" s="337"/>
      <c r="EG110" s="338"/>
      <c r="EH110" s="38"/>
      <c r="EL110"/>
      <c r="EM110"/>
    </row>
    <row r="111" spans="2:143" ht="3.75" customHeight="1" x14ac:dyDescent="0.4">
      <c r="B111" s="406"/>
      <c r="C111" s="38"/>
      <c r="D111" s="428"/>
      <c r="E111" s="429"/>
      <c r="F111" s="429"/>
      <c r="G111" s="429"/>
      <c r="H111" s="429"/>
      <c r="I111" s="429"/>
      <c r="J111" s="322"/>
      <c r="K111" s="322"/>
      <c r="L111" s="322"/>
      <c r="M111" s="322"/>
      <c r="N111" s="322"/>
      <c r="O111" s="322"/>
      <c r="P111" s="322"/>
      <c r="Q111" s="322"/>
      <c r="R111" s="336"/>
      <c r="S111" s="337"/>
      <c r="T111" s="337"/>
      <c r="U111" s="337"/>
      <c r="V111" s="337"/>
      <c r="W111" s="337"/>
      <c r="X111" s="337"/>
      <c r="Y111" s="337"/>
      <c r="Z111" s="337"/>
      <c r="AA111" s="337"/>
      <c r="AB111" s="337"/>
      <c r="AC111" s="337"/>
      <c r="AD111" s="337"/>
      <c r="AE111" s="338"/>
      <c r="AF111" s="337"/>
      <c r="AG111" s="337"/>
      <c r="AH111" s="337"/>
      <c r="AI111" s="337"/>
      <c r="AJ111" s="337"/>
      <c r="AK111" s="337"/>
      <c r="AL111" s="337"/>
      <c r="AM111" s="337"/>
      <c r="AN111" s="337"/>
      <c r="AO111" s="337"/>
      <c r="AP111" s="337"/>
      <c r="AQ111" s="337"/>
      <c r="AR111" s="337"/>
      <c r="AS111" s="338"/>
      <c r="AT111" s="337"/>
      <c r="AU111" s="337"/>
      <c r="AV111" s="337"/>
      <c r="AW111" s="337"/>
      <c r="AX111" s="337"/>
      <c r="AY111" s="337"/>
      <c r="AZ111" s="337"/>
      <c r="BA111" s="337"/>
      <c r="BB111" s="337"/>
      <c r="BC111" s="337"/>
      <c r="BD111" s="337"/>
      <c r="BE111" s="337"/>
      <c r="BF111" s="337"/>
      <c r="BG111" s="338"/>
      <c r="BH111" s="336"/>
      <c r="BI111" s="337"/>
      <c r="BJ111" s="337"/>
      <c r="BK111" s="337"/>
      <c r="BL111" s="337"/>
      <c r="BM111" s="337"/>
      <c r="BN111" s="337"/>
      <c r="BO111" s="337"/>
      <c r="BP111" s="337"/>
      <c r="BQ111" s="337"/>
      <c r="BR111" s="337"/>
      <c r="BS111" s="337"/>
      <c r="BT111" s="338"/>
      <c r="BU111" s="336"/>
      <c r="BV111" s="337"/>
      <c r="BW111" s="337"/>
      <c r="BX111" s="337"/>
      <c r="BY111" s="337"/>
      <c r="BZ111" s="337"/>
      <c r="CA111" s="337"/>
      <c r="CB111" s="337"/>
      <c r="CC111" s="337"/>
      <c r="CD111" s="337"/>
      <c r="CE111" s="337"/>
      <c r="CF111" s="337"/>
      <c r="CG111" s="338"/>
      <c r="CH111" s="336"/>
      <c r="CI111" s="337"/>
      <c r="CJ111" s="337"/>
      <c r="CK111" s="337"/>
      <c r="CL111" s="337"/>
      <c r="CM111" s="337"/>
      <c r="CN111" s="337"/>
      <c r="CO111" s="337"/>
      <c r="CP111" s="337"/>
      <c r="CQ111" s="337"/>
      <c r="CR111" s="337"/>
      <c r="CS111" s="337"/>
      <c r="CT111" s="338"/>
      <c r="CU111" s="336"/>
      <c r="CV111" s="337"/>
      <c r="CW111" s="337"/>
      <c r="CX111" s="337"/>
      <c r="CY111" s="337"/>
      <c r="CZ111" s="337"/>
      <c r="DA111" s="337"/>
      <c r="DB111" s="337"/>
      <c r="DC111" s="337"/>
      <c r="DD111" s="337"/>
      <c r="DE111" s="337"/>
      <c r="DF111" s="337"/>
      <c r="DG111" s="338"/>
      <c r="DH111" s="336"/>
      <c r="DI111" s="337"/>
      <c r="DJ111" s="337"/>
      <c r="DK111" s="337"/>
      <c r="DL111" s="337"/>
      <c r="DM111" s="337"/>
      <c r="DN111" s="337"/>
      <c r="DO111" s="337"/>
      <c r="DP111" s="337"/>
      <c r="DQ111" s="337"/>
      <c r="DR111" s="337"/>
      <c r="DS111" s="337"/>
      <c r="DT111" s="338"/>
      <c r="DU111" s="336"/>
      <c r="DV111" s="337"/>
      <c r="DW111" s="337"/>
      <c r="DX111" s="337"/>
      <c r="DY111" s="337"/>
      <c r="DZ111" s="337"/>
      <c r="EA111" s="337"/>
      <c r="EB111" s="337"/>
      <c r="EC111" s="337"/>
      <c r="ED111" s="337"/>
      <c r="EE111" s="337"/>
      <c r="EF111" s="337"/>
      <c r="EG111" s="338"/>
      <c r="EH111" s="38"/>
      <c r="EL111"/>
      <c r="EM111"/>
    </row>
    <row r="112" spans="2:143" ht="3.75" customHeight="1" x14ac:dyDescent="0.4">
      <c r="B112" s="406"/>
      <c r="C112" s="38"/>
      <c r="D112" s="428"/>
      <c r="E112" s="429"/>
      <c r="F112" s="429"/>
      <c r="G112" s="429"/>
      <c r="H112" s="429"/>
      <c r="I112" s="429"/>
      <c r="J112" s="322"/>
      <c r="K112" s="322"/>
      <c r="L112" s="322"/>
      <c r="M112" s="322"/>
      <c r="N112" s="322"/>
      <c r="O112" s="322"/>
      <c r="P112" s="322"/>
      <c r="Q112" s="322"/>
      <c r="R112" s="336"/>
      <c r="S112" s="337"/>
      <c r="T112" s="337"/>
      <c r="U112" s="337"/>
      <c r="V112" s="337"/>
      <c r="W112" s="337"/>
      <c r="X112" s="337"/>
      <c r="Y112" s="337"/>
      <c r="Z112" s="337"/>
      <c r="AA112" s="337"/>
      <c r="AB112" s="337"/>
      <c r="AC112" s="337"/>
      <c r="AD112" s="337"/>
      <c r="AE112" s="338"/>
      <c r="AF112" s="337"/>
      <c r="AG112" s="337"/>
      <c r="AH112" s="337"/>
      <c r="AI112" s="337"/>
      <c r="AJ112" s="337"/>
      <c r="AK112" s="337"/>
      <c r="AL112" s="337"/>
      <c r="AM112" s="337"/>
      <c r="AN112" s="337"/>
      <c r="AO112" s="337"/>
      <c r="AP112" s="337"/>
      <c r="AQ112" s="337"/>
      <c r="AR112" s="337"/>
      <c r="AS112" s="338"/>
      <c r="AT112" s="337"/>
      <c r="AU112" s="337"/>
      <c r="AV112" s="337"/>
      <c r="AW112" s="337"/>
      <c r="AX112" s="337"/>
      <c r="AY112" s="337"/>
      <c r="AZ112" s="337"/>
      <c r="BA112" s="337"/>
      <c r="BB112" s="337"/>
      <c r="BC112" s="337"/>
      <c r="BD112" s="337"/>
      <c r="BE112" s="337"/>
      <c r="BF112" s="337"/>
      <c r="BG112" s="338"/>
      <c r="BH112" s="336"/>
      <c r="BI112" s="337"/>
      <c r="BJ112" s="337"/>
      <c r="BK112" s="337"/>
      <c r="BL112" s="337"/>
      <c r="BM112" s="337"/>
      <c r="BN112" s="337"/>
      <c r="BO112" s="337"/>
      <c r="BP112" s="337"/>
      <c r="BQ112" s="337"/>
      <c r="BR112" s="337"/>
      <c r="BS112" s="337"/>
      <c r="BT112" s="338"/>
      <c r="BU112" s="336"/>
      <c r="BV112" s="337"/>
      <c r="BW112" s="337"/>
      <c r="BX112" s="337"/>
      <c r="BY112" s="337"/>
      <c r="BZ112" s="337"/>
      <c r="CA112" s="337"/>
      <c r="CB112" s="337"/>
      <c r="CC112" s="337"/>
      <c r="CD112" s="337"/>
      <c r="CE112" s="337"/>
      <c r="CF112" s="337"/>
      <c r="CG112" s="338"/>
      <c r="CH112" s="336"/>
      <c r="CI112" s="337"/>
      <c r="CJ112" s="337"/>
      <c r="CK112" s="337"/>
      <c r="CL112" s="337"/>
      <c r="CM112" s="337"/>
      <c r="CN112" s="337"/>
      <c r="CO112" s="337"/>
      <c r="CP112" s="337"/>
      <c r="CQ112" s="337"/>
      <c r="CR112" s="337"/>
      <c r="CS112" s="337"/>
      <c r="CT112" s="338"/>
      <c r="CU112" s="336"/>
      <c r="CV112" s="337"/>
      <c r="CW112" s="337"/>
      <c r="CX112" s="337"/>
      <c r="CY112" s="337"/>
      <c r="CZ112" s="337"/>
      <c r="DA112" s="337"/>
      <c r="DB112" s="337"/>
      <c r="DC112" s="337"/>
      <c r="DD112" s="337"/>
      <c r="DE112" s="337"/>
      <c r="DF112" s="337"/>
      <c r="DG112" s="338"/>
      <c r="DH112" s="336"/>
      <c r="DI112" s="337"/>
      <c r="DJ112" s="337"/>
      <c r="DK112" s="337"/>
      <c r="DL112" s="337"/>
      <c r="DM112" s="337"/>
      <c r="DN112" s="337"/>
      <c r="DO112" s="337"/>
      <c r="DP112" s="337"/>
      <c r="DQ112" s="337"/>
      <c r="DR112" s="337"/>
      <c r="DS112" s="337"/>
      <c r="DT112" s="338"/>
      <c r="DU112" s="336"/>
      <c r="DV112" s="337"/>
      <c r="DW112" s="337"/>
      <c r="DX112" s="337"/>
      <c r="DY112" s="337"/>
      <c r="DZ112" s="337"/>
      <c r="EA112" s="337"/>
      <c r="EB112" s="337"/>
      <c r="EC112" s="337"/>
      <c r="ED112" s="337"/>
      <c r="EE112" s="337"/>
      <c r="EF112" s="337"/>
      <c r="EG112" s="338"/>
      <c r="EH112" s="38"/>
      <c r="EL112"/>
      <c r="EM112"/>
    </row>
    <row r="113" spans="2:143" ht="3.75" customHeight="1" x14ac:dyDescent="0.4">
      <c r="B113" s="406"/>
      <c r="C113" s="38"/>
      <c r="D113" s="428"/>
      <c r="E113" s="429"/>
      <c r="F113" s="429"/>
      <c r="G113" s="429"/>
      <c r="H113" s="429"/>
      <c r="I113" s="429"/>
      <c r="J113" s="323"/>
      <c r="K113" s="323"/>
      <c r="L113" s="323"/>
      <c r="M113" s="323"/>
      <c r="N113" s="323"/>
      <c r="O113" s="323"/>
      <c r="P113" s="323"/>
      <c r="Q113" s="323"/>
      <c r="R113" s="339"/>
      <c r="S113" s="340"/>
      <c r="T113" s="340"/>
      <c r="U113" s="340"/>
      <c r="V113" s="340"/>
      <c r="W113" s="340"/>
      <c r="X113" s="340"/>
      <c r="Y113" s="340"/>
      <c r="Z113" s="340"/>
      <c r="AA113" s="340"/>
      <c r="AB113" s="340"/>
      <c r="AC113" s="340"/>
      <c r="AD113" s="340"/>
      <c r="AE113" s="341"/>
      <c r="AF113" s="340"/>
      <c r="AG113" s="340"/>
      <c r="AH113" s="340"/>
      <c r="AI113" s="340"/>
      <c r="AJ113" s="340"/>
      <c r="AK113" s="340"/>
      <c r="AL113" s="340"/>
      <c r="AM113" s="340"/>
      <c r="AN113" s="340"/>
      <c r="AO113" s="340"/>
      <c r="AP113" s="340"/>
      <c r="AQ113" s="340"/>
      <c r="AR113" s="340"/>
      <c r="AS113" s="341"/>
      <c r="AT113" s="340"/>
      <c r="AU113" s="340"/>
      <c r="AV113" s="340"/>
      <c r="AW113" s="340"/>
      <c r="AX113" s="340"/>
      <c r="AY113" s="340"/>
      <c r="AZ113" s="340"/>
      <c r="BA113" s="340"/>
      <c r="BB113" s="340"/>
      <c r="BC113" s="340"/>
      <c r="BD113" s="340"/>
      <c r="BE113" s="340"/>
      <c r="BF113" s="340"/>
      <c r="BG113" s="341"/>
      <c r="BH113" s="339"/>
      <c r="BI113" s="340"/>
      <c r="BJ113" s="340"/>
      <c r="BK113" s="340"/>
      <c r="BL113" s="340"/>
      <c r="BM113" s="340"/>
      <c r="BN113" s="340"/>
      <c r="BO113" s="340"/>
      <c r="BP113" s="340"/>
      <c r="BQ113" s="340"/>
      <c r="BR113" s="340"/>
      <c r="BS113" s="340"/>
      <c r="BT113" s="341"/>
      <c r="BU113" s="339"/>
      <c r="BV113" s="340"/>
      <c r="BW113" s="340"/>
      <c r="BX113" s="340"/>
      <c r="BY113" s="340"/>
      <c r="BZ113" s="340"/>
      <c r="CA113" s="340"/>
      <c r="CB113" s="340"/>
      <c r="CC113" s="340"/>
      <c r="CD113" s="340"/>
      <c r="CE113" s="340"/>
      <c r="CF113" s="340"/>
      <c r="CG113" s="341"/>
      <c r="CH113" s="339"/>
      <c r="CI113" s="340"/>
      <c r="CJ113" s="340"/>
      <c r="CK113" s="340"/>
      <c r="CL113" s="340"/>
      <c r="CM113" s="340"/>
      <c r="CN113" s="340"/>
      <c r="CO113" s="340"/>
      <c r="CP113" s="340"/>
      <c r="CQ113" s="340"/>
      <c r="CR113" s="340"/>
      <c r="CS113" s="340"/>
      <c r="CT113" s="341"/>
      <c r="CU113" s="339"/>
      <c r="CV113" s="340"/>
      <c r="CW113" s="340"/>
      <c r="CX113" s="340"/>
      <c r="CY113" s="340"/>
      <c r="CZ113" s="340"/>
      <c r="DA113" s="340"/>
      <c r="DB113" s="340"/>
      <c r="DC113" s="340"/>
      <c r="DD113" s="340"/>
      <c r="DE113" s="340"/>
      <c r="DF113" s="340"/>
      <c r="DG113" s="341"/>
      <c r="DH113" s="339"/>
      <c r="DI113" s="340"/>
      <c r="DJ113" s="340"/>
      <c r="DK113" s="340"/>
      <c r="DL113" s="340"/>
      <c r="DM113" s="340"/>
      <c r="DN113" s="340"/>
      <c r="DO113" s="340"/>
      <c r="DP113" s="340"/>
      <c r="DQ113" s="340"/>
      <c r="DR113" s="340"/>
      <c r="DS113" s="340"/>
      <c r="DT113" s="341"/>
      <c r="DU113" s="339"/>
      <c r="DV113" s="340"/>
      <c r="DW113" s="340"/>
      <c r="DX113" s="340"/>
      <c r="DY113" s="340"/>
      <c r="DZ113" s="340"/>
      <c r="EA113" s="340"/>
      <c r="EB113" s="340"/>
      <c r="EC113" s="340"/>
      <c r="ED113" s="340"/>
      <c r="EE113" s="340"/>
      <c r="EF113" s="340"/>
      <c r="EG113" s="341"/>
      <c r="EH113" s="38"/>
      <c r="EL113"/>
      <c r="EM113"/>
    </row>
    <row r="114" spans="2:143" ht="3.75" customHeight="1" x14ac:dyDescent="0.4">
      <c r="B114" s="407" t="s">
        <v>183</v>
      </c>
      <c r="C114" s="38"/>
      <c r="D114" s="315" t="s">
        <v>184</v>
      </c>
      <c r="E114" s="316"/>
      <c r="F114" s="316"/>
      <c r="G114" s="316"/>
      <c r="H114" s="316"/>
      <c r="I114" s="317"/>
      <c r="J114" s="321" t="s">
        <v>185</v>
      </c>
      <c r="K114" s="321"/>
      <c r="L114" s="321"/>
      <c r="M114" s="321"/>
      <c r="N114" s="321"/>
      <c r="O114" s="321"/>
      <c r="P114" s="321"/>
      <c r="Q114" s="321"/>
      <c r="R114" s="324" t="s">
        <v>186</v>
      </c>
      <c r="S114" s="325"/>
      <c r="T114" s="325"/>
      <c r="U114" s="325"/>
      <c r="V114" s="325"/>
      <c r="W114" s="325"/>
      <c r="X114" s="325"/>
      <c r="Y114" s="325"/>
      <c r="Z114" s="325"/>
      <c r="AA114" s="325"/>
      <c r="AB114" s="325"/>
      <c r="AC114" s="325"/>
      <c r="AD114" s="325"/>
      <c r="AE114" s="326"/>
      <c r="AF114" s="324" t="s">
        <v>187</v>
      </c>
      <c r="AG114" s="325"/>
      <c r="AH114" s="325"/>
      <c r="AI114" s="325"/>
      <c r="AJ114" s="325"/>
      <c r="AK114" s="325"/>
      <c r="AL114" s="325"/>
      <c r="AM114" s="325"/>
      <c r="AN114" s="325"/>
      <c r="AO114" s="325"/>
      <c r="AP114" s="325"/>
      <c r="AQ114" s="325"/>
      <c r="AR114" s="325"/>
      <c r="AS114" s="326"/>
      <c r="AT114" s="324" t="s">
        <v>188</v>
      </c>
      <c r="AU114" s="325"/>
      <c r="AV114" s="325"/>
      <c r="AW114" s="325"/>
      <c r="AX114" s="325"/>
      <c r="AY114" s="325"/>
      <c r="AZ114" s="325"/>
      <c r="BA114" s="325"/>
      <c r="BB114" s="325"/>
      <c r="BC114" s="325"/>
      <c r="BD114" s="325"/>
      <c r="BE114" s="325"/>
      <c r="BF114" s="325"/>
      <c r="BG114" s="326"/>
      <c r="BH114" s="324" t="s">
        <v>189</v>
      </c>
      <c r="BI114" s="325"/>
      <c r="BJ114" s="325"/>
      <c r="BK114" s="325"/>
      <c r="BL114" s="325"/>
      <c r="BM114" s="325"/>
      <c r="BN114" s="325"/>
      <c r="BO114" s="325"/>
      <c r="BP114" s="325"/>
      <c r="BQ114" s="325"/>
      <c r="BR114" s="325"/>
      <c r="BS114" s="325"/>
      <c r="BT114" s="325"/>
      <c r="BU114" s="325"/>
      <c r="BV114" s="325"/>
      <c r="BW114" s="325"/>
      <c r="BX114" s="325"/>
      <c r="BY114" s="325"/>
      <c r="BZ114" s="325"/>
      <c r="CA114" s="325"/>
      <c r="CB114" s="325"/>
      <c r="CC114" s="325"/>
      <c r="CD114" s="325"/>
      <c r="CE114" s="325"/>
      <c r="CF114" s="325"/>
      <c r="CG114" s="325"/>
      <c r="CH114" s="325"/>
      <c r="CI114" s="325"/>
      <c r="CJ114" s="325"/>
      <c r="CK114" s="325"/>
      <c r="CL114" s="325"/>
      <c r="CM114" s="325"/>
      <c r="CN114" s="325"/>
      <c r="CO114" s="325"/>
      <c r="CP114" s="325"/>
      <c r="CQ114" s="325"/>
      <c r="CR114" s="325"/>
      <c r="CS114" s="325"/>
      <c r="CT114" s="325"/>
      <c r="CU114" s="325"/>
      <c r="CV114" s="325"/>
      <c r="CW114" s="325"/>
      <c r="CX114" s="325"/>
      <c r="CY114" s="325"/>
      <c r="CZ114" s="325"/>
      <c r="DA114" s="325"/>
      <c r="DB114" s="325"/>
      <c r="DC114" s="325"/>
      <c r="DD114" s="325"/>
      <c r="DE114" s="325"/>
      <c r="DF114" s="325"/>
      <c r="DG114" s="325"/>
      <c r="DH114" s="325"/>
      <c r="DI114" s="325"/>
      <c r="DJ114" s="325"/>
      <c r="DK114" s="325"/>
      <c r="DL114" s="325"/>
      <c r="DM114" s="325"/>
      <c r="DN114" s="325"/>
      <c r="DO114" s="325"/>
      <c r="DP114" s="325"/>
      <c r="DQ114" s="325"/>
      <c r="DR114" s="325"/>
      <c r="DS114" s="325"/>
      <c r="DT114" s="325"/>
      <c r="DU114" s="325"/>
      <c r="DV114" s="325"/>
      <c r="DW114" s="325"/>
      <c r="DX114" s="325"/>
      <c r="DY114" s="325"/>
      <c r="DZ114" s="325"/>
      <c r="EA114" s="325"/>
      <c r="EB114" s="325"/>
      <c r="EC114" s="325"/>
      <c r="ED114" s="325"/>
      <c r="EE114" s="325"/>
      <c r="EF114" s="325"/>
      <c r="EG114" s="326"/>
      <c r="EH114" s="38"/>
      <c r="EL114"/>
      <c r="EM114"/>
    </row>
    <row r="115" spans="2:143" ht="3.75" customHeight="1" x14ac:dyDescent="0.4">
      <c r="B115" s="407"/>
      <c r="C115" s="38"/>
      <c r="D115" s="318"/>
      <c r="E115" s="319"/>
      <c r="F115" s="319"/>
      <c r="G115" s="319"/>
      <c r="H115" s="319"/>
      <c r="I115" s="320"/>
      <c r="J115" s="322"/>
      <c r="K115" s="322"/>
      <c r="L115" s="322"/>
      <c r="M115" s="322"/>
      <c r="N115" s="322"/>
      <c r="O115" s="322"/>
      <c r="P115" s="322"/>
      <c r="Q115" s="322"/>
      <c r="R115" s="327"/>
      <c r="S115" s="328"/>
      <c r="T115" s="328"/>
      <c r="U115" s="328"/>
      <c r="V115" s="328"/>
      <c r="W115" s="328"/>
      <c r="X115" s="328"/>
      <c r="Y115" s="328"/>
      <c r="Z115" s="328"/>
      <c r="AA115" s="328"/>
      <c r="AB115" s="328"/>
      <c r="AC115" s="328"/>
      <c r="AD115" s="328"/>
      <c r="AE115" s="329"/>
      <c r="AF115" s="327"/>
      <c r="AG115" s="328"/>
      <c r="AH115" s="328"/>
      <c r="AI115" s="328"/>
      <c r="AJ115" s="328"/>
      <c r="AK115" s="328"/>
      <c r="AL115" s="328"/>
      <c r="AM115" s="328"/>
      <c r="AN115" s="328"/>
      <c r="AO115" s="328"/>
      <c r="AP115" s="328"/>
      <c r="AQ115" s="328"/>
      <c r="AR115" s="328"/>
      <c r="AS115" s="329"/>
      <c r="AT115" s="327"/>
      <c r="AU115" s="328"/>
      <c r="AV115" s="328"/>
      <c r="AW115" s="328"/>
      <c r="AX115" s="328"/>
      <c r="AY115" s="328"/>
      <c r="AZ115" s="328"/>
      <c r="BA115" s="328"/>
      <c r="BB115" s="328"/>
      <c r="BC115" s="328"/>
      <c r="BD115" s="328"/>
      <c r="BE115" s="328"/>
      <c r="BF115" s="328"/>
      <c r="BG115" s="329"/>
      <c r="BH115" s="327"/>
      <c r="BI115" s="328"/>
      <c r="BJ115" s="328"/>
      <c r="BK115" s="328"/>
      <c r="BL115" s="328"/>
      <c r="BM115" s="328"/>
      <c r="BN115" s="328"/>
      <c r="BO115" s="328"/>
      <c r="BP115" s="328"/>
      <c r="BQ115" s="328"/>
      <c r="BR115" s="328"/>
      <c r="BS115" s="328"/>
      <c r="BT115" s="328"/>
      <c r="BU115" s="328"/>
      <c r="BV115" s="328"/>
      <c r="BW115" s="328"/>
      <c r="BX115" s="328"/>
      <c r="BY115" s="328"/>
      <c r="BZ115" s="328"/>
      <c r="CA115" s="328"/>
      <c r="CB115" s="328"/>
      <c r="CC115" s="328"/>
      <c r="CD115" s="328"/>
      <c r="CE115" s="328"/>
      <c r="CF115" s="328"/>
      <c r="CG115" s="328"/>
      <c r="CH115" s="328"/>
      <c r="CI115" s="328"/>
      <c r="CJ115" s="328"/>
      <c r="CK115" s="328"/>
      <c r="CL115" s="328"/>
      <c r="CM115" s="328"/>
      <c r="CN115" s="328"/>
      <c r="CO115" s="328"/>
      <c r="CP115" s="328"/>
      <c r="CQ115" s="328"/>
      <c r="CR115" s="328"/>
      <c r="CS115" s="328"/>
      <c r="CT115" s="328"/>
      <c r="CU115" s="328"/>
      <c r="CV115" s="328"/>
      <c r="CW115" s="328"/>
      <c r="CX115" s="328"/>
      <c r="CY115" s="328"/>
      <c r="CZ115" s="328"/>
      <c r="DA115" s="328"/>
      <c r="DB115" s="328"/>
      <c r="DC115" s="328"/>
      <c r="DD115" s="328"/>
      <c r="DE115" s="328"/>
      <c r="DF115" s="328"/>
      <c r="DG115" s="328"/>
      <c r="DH115" s="328"/>
      <c r="DI115" s="328"/>
      <c r="DJ115" s="328"/>
      <c r="DK115" s="328"/>
      <c r="DL115" s="328"/>
      <c r="DM115" s="328"/>
      <c r="DN115" s="328"/>
      <c r="DO115" s="328"/>
      <c r="DP115" s="328"/>
      <c r="DQ115" s="328"/>
      <c r="DR115" s="328"/>
      <c r="DS115" s="328"/>
      <c r="DT115" s="328"/>
      <c r="DU115" s="328"/>
      <c r="DV115" s="328"/>
      <c r="DW115" s="328"/>
      <c r="DX115" s="328"/>
      <c r="DY115" s="328"/>
      <c r="DZ115" s="328"/>
      <c r="EA115" s="328"/>
      <c r="EB115" s="328"/>
      <c r="EC115" s="328"/>
      <c r="ED115" s="328"/>
      <c r="EE115" s="328"/>
      <c r="EF115" s="328"/>
      <c r="EG115" s="329"/>
      <c r="EH115" s="38"/>
      <c r="EL115"/>
      <c r="EM115"/>
    </row>
    <row r="116" spans="2:143" ht="3.75" customHeight="1" x14ac:dyDescent="0.4">
      <c r="B116" s="407"/>
      <c r="C116" s="38"/>
      <c r="D116" s="318"/>
      <c r="E116" s="319"/>
      <c r="F116" s="319"/>
      <c r="G116" s="319"/>
      <c r="H116" s="319"/>
      <c r="I116" s="320"/>
      <c r="J116" s="322"/>
      <c r="K116" s="322"/>
      <c r="L116" s="322"/>
      <c r="M116" s="322"/>
      <c r="N116" s="322"/>
      <c r="O116" s="322"/>
      <c r="P116" s="322"/>
      <c r="Q116" s="322"/>
      <c r="R116" s="327"/>
      <c r="S116" s="328"/>
      <c r="T116" s="328"/>
      <c r="U116" s="328"/>
      <c r="V116" s="328"/>
      <c r="W116" s="328"/>
      <c r="X116" s="328"/>
      <c r="Y116" s="328"/>
      <c r="Z116" s="328"/>
      <c r="AA116" s="328"/>
      <c r="AB116" s="328"/>
      <c r="AC116" s="328"/>
      <c r="AD116" s="328"/>
      <c r="AE116" s="329"/>
      <c r="AF116" s="327"/>
      <c r="AG116" s="328"/>
      <c r="AH116" s="328"/>
      <c r="AI116" s="328"/>
      <c r="AJ116" s="328"/>
      <c r="AK116" s="328"/>
      <c r="AL116" s="328"/>
      <c r="AM116" s="328"/>
      <c r="AN116" s="328"/>
      <c r="AO116" s="328"/>
      <c r="AP116" s="328"/>
      <c r="AQ116" s="328"/>
      <c r="AR116" s="328"/>
      <c r="AS116" s="329"/>
      <c r="AT116" s="327"/>
      <c r="AU116" s="328"/>
      <c r="AV116" s="328"/>
      <c r="AW116" s="328"/>
      <c r="AX116" s="328"/>
      <c r="AY116" s="328"/>
      <c r="AZ116" s="328"/>
      <c r="BA116" s="328"/>
      <c r="BB116" s="328"/>
      <c r="BC116" s="328"/>
      <c r="BD116" s="328"/>
      <c r="BE116" s="328"/>
      <c r="BF116" s="328"/>
      <c r="BG116" s="329"/>
      <c r="BH116" s="327"/>
      <c r="BI116" s="328"/>
      <c r="BJ116" s="328"/>
      <c r="BK116" s="328"/>
      <c r="BL116" s="328"/>
      <c r="BM116" s="328"/>
      <c r="BN116" s="328"/>
      <c r="BO116" s="328"/>
      <c r="BP116" s="328"/>
      <c r="BQ116" s="328"/>
      <c r="BR116" s="328"/>
      <c r="BS116" s="328"/>
      <c r="BT116" s="328"/>
      <c r="BU116" s="328"/>
      <c r="BV116" s="328"/>
      <c r="BW116" s="328"/>
      <c r="BX116" s="328"/>
      <c r="BY116" s="328"/>
      <c r="BZ116" s="328"/>
      <c r="CA116" s="328"/>
      <c r="CB116" s="328"/>
      <c r="CC116" s="328"/>
      <c r="CD116" s="328"/>
      <c r="CE116" s="328"/>
      <c r="CF116" s="328"/>
      <c r="CG116" s="328"/>
      <c r="CH116" s="328"/>
      <c r="CI116" s="328"/>
      <c r="CJ116" s="328"/>
      <c r="CK116" s="328"/>
      <c r="CL116" s="328"/>
      <c r="CM116" s="328"/>
      <c r="CN116" s="328"/>
      <c r="CO116" s="328"/>
      <c r="CP116" s="328"/>
      <c r="CQ116" s="328"/>
      <c r="CR116" s="328"/>
      <c r="CS116" s="328"/>
      <c r="CT116" s="328"/>
      <c r="CU116" s="328"/>
      <c r="CV116" s="328"/>
      <c r="CW116" s="328"/>
      <c r="CX116" s="328"/>
      <c r="CY116" s="328"/>
      <c r="CZ116" s="328"/>
      <c r="DA116" s="328"/>
      <c r="DB116" s="328"/>
      <c r="DC116" s="328"/>
      <c r="DD116" s="328"/>
      <c r="DE116" s="328"/>
      <c r="DF116" s="328"/>
      <c r="DG116" s="328"/>
      <c r="DH116" s="328"/>
      <c r="DI116" s="328"/>
      <c r="DJ116" s="328"/>
      <c r="DK116" s="328"/>
      <c r="DL116" s="328"/>
      <c r="DM116" s="328"/>
      <c r="DN116" s="328"/>
      <c r="DO116" s="328"/>
      <c r="DP116" s="328"/>
      <c r="DQ116" s="328"/>
      <c r="DR116" s="328"/>
      <c r="DS116" s="328"/>
      <c r="DT116" s="328"/>
      <c r="DU116" s="328"/>
      <c r="DV116" s="328"/>
      <c r="DW116" s="328"/>
      <c r="DX116" s="328"/>
      <c r="DY116" s="328"/>
      <c r="DZ116" s="328"/>
      <c r="EA116" s="328"/>
      <c r="EB116" s="328"/>
      <c r="EC116" s="328"/>
      <c r="ED116" s="328"/>
      <c r="EE116" s="328"/>
      <c r="EF116" s="328"/>
      <c r="EG116" s="329"/>
      <c r="EH116" s="38"/>
      <c r="EL116"/>
      <c r="EM116"/>
    </row>
    <row r="117" spans="2:143" ht="3.75" customHeight="1" x14ac:dyDescent="0.4">
      <c r="B117" s="407"/>
      <c r="C117" s="38"/>
      <c r="D117" s="318"/>
      <c r="E117" s="319"/>
      <c r="F117" s="319"/>
      <c r="G117" s="319"/>
      <c r="H117" s="319"/>
      <c r="I117" s="320"/>
      <c r="J117" s="322"/>
      <c r="K117" s="322"/>
      <c r="L117" s="322"/>
      <c r="M117" s="322"/>
      <c r="N117" s="322"/>
      <c r="O117" s="322"/>
      <c r="P117" s="322"/>
      <c r="Q117" s="322"/>
      <c r="R117" s="327"/>
      <c r="S117" s="328"/>
      <c r="T117" s="328"/>
      <c r="U117" s="328"/>
      <c r="V117" s="328"/>
      <c r="W117" s="328"/>
      <c r="X117" s="328"/>
      <c r="Y117" s="328"/>
      <c r="Z117" s="328"/>
      <c r="AA117" s="328"/>
      <c r="AB117" s="328"/>
      <c r="AC117" s="328"/>
      <c r="AD117" s="328"/>
      <c r="AE117" s="329"/>
      <c r="AF117" s="327"/>
      <c r="AG117" s="328"/>
      <c r="AH117" s="328"/>
      <c r="AI117" s="328"/>
      <c r="AJ117" s="328"/>
      <c r="AK117" s="328"/>
      <c r="AL117" s="328"/>
      <c r="AM117" s="328"/>
      <c r="AN117" s="328"/>
      <c r="AO117" s="328"/>
      <c r="AP117" s="328"/>
      <c r="AQ117" s="328"/>
      <c r="AR117" s="328"/>
      <c r="AS117" s="329"/>
      <c r="AT117" s="327"/>
      <c r="AU117" s="328"/>
      <c r="AV117" s="328"/>
      <c r="AW117" s="328"/>
      <c r="AX117" s="328"/>
      <c r="AY117" s="328"/>
      <c r="AZ117" s="328"/>
      <c r="BA117" s="328"/>
      <c r="BB117" s="328"/>
      <c r="BC117" s="328"/>
      <c r="BD117" s="328"/>
      <c r="BE117" s="328"/>
      <c r="BF117" s="328"/>
      <c r="BG117" s="329"/>
      <c r="BH117" s="327"/>
      <c r="BI117" s="328"/>
      <c r="BJ117" s="328"/>
      <c r="BK117" s="328"/>
      <c r="BL117" s="328"/>
      <c r="BM117" s="328"/>
      <c r="BN117" s="328"/>
      <c r="BO117" s="328"/>
      <c r="BP117" s="328"/>
      <c r="BQ117" s="328"/>
      <c r="BR117" s="328"/>
      <c r="BS117" s="328"/>
      <c r="BT117" s="328"/>
      <c r="BU117" s="328"/>
      <c r="BV117" s="328"/>
      <c r="BW117" s="328"/>
      <c r="BX117" s="328"/>
      <c r="BY117" s="328"/>
      <c r="BZ117" s="328"/>
      <c r="CA117" s="328"/>
      <c r="CB117" s="328"/>
      <c r="CC117" s="328"/>
      <c r="CD117" s="328"/>
      <c r="CE117" s="328"/>
      <c r="CF117" s="328"/>
      <c r="CG117" s="328"/>
      <c r="CH117" s="328"/>
      <c r="CI117" s="328"/>
      <c r="CJ117" s="328"/>
      <c r="CK117" s="328"/>
      <c r="CL117" s="328"/>
      <c r="CM117" s="328"/>
      <c r="CN117" s="328"/>
      <c r="CO117" s="328"/>
      <c r="CP117" s="328"/>
      <c r="CQ117" s="328"/>
      <c r="CR117" s="328"/>
      <c r="CS117" s="328"/>
      <c r="CT117" s="328"/>
      <c r="CU117" s="328"/>
      <c r="CV117" s="328"/>
      <c r="CW117" s="328"/>
      <c r="CX117" s="328"/>
      <c r="CY117" s="328"/>
      <c r="CZ117" s="328"/>
      <c r="DA117" s="328"/>
      <c r="DB117" s="328"/>
      <c r="DC117" s="328"/>
      <c r="DD117" s="328"/>
      <c r="DE117" s="328"/>
      <c r="DF117" s="328"/>
      <c r="DG117" s="328"/>
      <c r="DH117" s="328"/>
      <c r="DI117" s="328"/>
      <c r="DJ117" s="328"/>
      <c r="DK117" s="328"/>
      <c r="DL117" s="328"/>
      <c r="DM117" s="328"/>
      <c r="DN117" s="328"/>
      <c r="DO117" s="328"/>
      <c r="DP117" s="328"/>
      <c r="DQ117" s="328"/>
      <c r="DR117" s="328"/>
      <c r="DS117" s="328"/>
      <c r="DT117" s="328"/>
      <c r="DU117" s="328"/>
      <c r="DV117" s="328"/>
      <c r="DW117" s="328"/>
      <c r="DX117" s="328"/>
      <c r="DY117" s="328"/>
      <c r="DZ117" s="328"/>
      <c r="EA117" s="328"/>
      <c r="EB117" s="328"/>
      <c r="EC117" s="328"/>
      <c r="ED117" s="328"/>
      <c r="EE117" s="328"/>
      <c r="EF117" s="328"/>
      <c r="EG117" s="329"/>
      <c r="EH117" s="38"/>
      <c r="EL117"/>
      <c r="EM117"/>
    </row>
    <row r="118" spans="2:143" ht="3.75" customHeight="1" x14ac:dyDescent="0.4">
      <c r="B118" s="407"/>
      <c r="C118" s="38"/>
      <c r="D118" s="318"/>
      <c r="E118" s="319"/>
      <c r="F118" s="319"/>
      <c r="G118" s="319"/>
      <c r="H118" s="319"/>
      <c r="I118" s="320"/>
      <c r="J118" s="322"/>
      <c r="K118" s="322"/>
      <c r="L118" s="322"/>
      <c r="M118" s="322"/>
      <c r="N118" s="322"/>
      <c r="O118" s="322"/>
      <c r="P118" s="322"/>
      <c r="Q118" s="322"/>
      <c r="R118" s="327"/>
      <c r="S118" s="328"/>
      <c r="T118" s="328"/>
      <c r="U118" s="328"/>
      <c r="V118" s="328"/>
      <c r="W118" s="328"/>
      <c r="X118" s="328"/>
      <c r="Y118" s="328"/>
      <c r="Z118" s="328"/>
      <c r="AA118" s="328"/>
      <c r="AB118" s="328"/>
      <c r="AC118" s="328"/>
      <c r="AD118" s="328"/>
      <c r="AE118" s="329"/>
      <c r="AF118" s="327"/>
      <c r="AG118" s="328"/>
      <c r="AH118" s="328"/>
      <c r="AI118" s="328"/>
      <c r="AJ118" s="328"/>
      <c r="AK118" s="328"/>
      <c r="AL118" s="328"/>
      <c r="AM118" s="328"/>
      <c r="AN118" s="328"/>
      <c r="AO118" s="328"/>
      <c r="AP118" s="328"/>
      <c r="AQ118" s="328"/>
      <c r="AR118" s="328"/>
      <c r="AS118" s="329"/>
      <c r="AT118" s="327"/>
      <c r="AU118" s="328"/>
      <c r="AV118" s="328"/>
      <c r="AW118" s="328"/>
      <c r="AX118" s="328"/>
      <c r="AY118" s="328"/>
      <c r="AZ118" s="328"/>
      <c r="BA118" s="328"/>
      <c r="BB118" s="328"/>
      <c r="BC118" s="328"/>
      <c r="BD118" s="328"/>
      <c r="BE118" s="328"/>
      <c r="BF118" s="328"/>
      <c r="BG118" s="329"/>
      <c r="BH118" s="327"/>
      <c r="BI118" s="328"/>
      <c r="BJ118" s="328"/>
      <c r="BK118" s="328"/>
      <c r="BL118" s="328"/>
      <c r="BM118" s="328"/>
      <c r="BN118" s="328"/>
      <c r="BO118" s="328"/>
      <c r="BP118" s="328"/>
      <c r="BQ118" s="328"/>
      <c r="BR118" s="328"/>
      <c r="BS118" s="328"/>
      <c r="BT118" s="328"/>
      <c r="BU118" s="328"/>
      <c r="BV118" s="328"/>
      <c r="BW118" s="328"/>
      <c r="BX118" s="328"/>
      <c r="BY118" s="328"/>
      <c r="BZ118" s="328"/>
      <c r="CA118" s="328"/>
      <c r="CB118" s="328"/>
      <c r="CC118" s="328"/>
      <c r="CD118" s="328"/>
      <c r="CE118" s="328"/>
      <c r="CF118" s="328"/>
      <c r="CG118" s="328"/>
      <c r="CH118" s="328"/>
      <c r="CI118" s="328"/>
      <c r="CJ118" s="328"/>
      <c r="CK118" s="328"/>
      <c r="CL118" s="328"/>
      <c r="CM118" s="328"/>
      <c r="CN118" s="328"/>
      <c r="CO118" s="328"/>
      <c r="CP118" s="328"/>
      <c r="CQ118" s="328"/>
      <c r="CR118" s="328"/>
      <c r="CS118" s="328"/>
      <c r="CT118" s="328"/>
      <c r="CU118" s="328"/>
      <c r="CV118" s="328"/>
      <c r="CW118" s="328"/>
      <c r="CX118" s="328"/>
      <c r="CY118" s="328"/>
      <c r="CZ118" s="328"/>
      <c r="DA118" s="328"/>
      <c r="DB118" s="328"/>
      <c r="DC118" s="328"/>
      <c r="DD118" s="328"/>
      <c r="DE118" s="328"/>
      <c r="DF118" s="328"/>
      <c r="DG118" s="328"/>
      <c r="DH118" s="328"/>
      <c r="DI118" s="328"/>
      <c r="DJ118" s="328"/>
      <c r="DK118" s="328"/>
      <c r="DL118" s="328"/>
      <c r="DM118" s="328"/>
      <c r="DN118" s="328"/>
      <c r="DO118" s="328"/>
      <c r="DP118" s="328"/>
      <c r="DQ118" s="328"/>
      <c r="DR118" s="328"/>
      <c r="DS118" s="328"/>
      <c r="DT118" s="328"/>
      <c r="DU118" s="328"/>
      <c r="DV118" s="328"/>
      <c r="DW118" s="328"/>
      <c r="DX118" s="328"/>
      <c r="DY118" s="328"/>
      <c r="DZ118" s="328"/>
      <c r="EA118" s="328"/>
      <c r="EB118" s="328"/>
      <c r="EC118" s="328"/>
      <c r="ED118" s="328"/>
      <c r="EE118" s="328"/>
      <c r="EF118" s="328"/>
      <c r="EG118" s="329"/>
      <c r="EH118" s="38"/>
      <c r="EL118"/>
      <c r="EM118"/>
    </row>
    <row r="119" spans="2:143" ht="4.1500000000000004" customHeight="1" x14ac:dyDescent="0.4">
      <c r="B119" s="407"/>
      <c r="C119" s="38"/>
      <c r="D119" s="318"/>
      <c r="E119" s="319"/>
      <c r="F119" s="319"/>
      <c r="G119" s="319"/>
      <c r="H119" s="319"/>
      <c r="I119" s="320"/>
      <c r="J119" s="323"/>
      <c r="K119" s="323"/>
      <c r="L119" s="323"/>
      <c r="M119" s="323"/>
      <c r="N119" s="323"/>
      <c r="O119" s="323"/>
      <c r="P119" s="323"/>
      <c r="Q119" s="323"/>
      <c r="R119" s="330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2"/>
      <c r="AF119" s="330"/>
      <c r="AG119" s="331"/>
      <c r="AH119" s="331"/>
      <c r="AI119" s="331"/>
      <c r="AJ119" s="331"/>
      <c r="AK119" s="331"/>
      <c r="AL119" s="331"/>
      <c r="AM119" s="331"/>
      <c r="AN119" s="331"/>
      <c r="AO119" s="331"/>
      <c r="AP119" s="331"/>
      <c r="AQ119" s="331"/>
      <c r="AR119" s="331"/>
      <c r="AS119" s="332"/>
      <c r="AT119" s="330"/>
      <c r="AU119" s="331"/>
      <c r="AV119" s="331"/>
      <c r="AW119" s="331"/>
      <c r="AX119" s="331"/>
      <c r="AY119" s="331"/>
      <c r="AZ119" s="331"/>
      <c r="BA119" s="331"/>
      <c r="BB119" s="331"/>
      <c r="BC119" s="331"/>
      <c r="BD119" s="331"/>
      <c r="BE119" s="331"/>
      <c r="BF119" s="331"/>
      <c r="BG119" s="332"/>
      <c r="BH119" s="330"/>
      <c r="BI119" s="331"/>
      <c r="BJ119" s="331"/>
      <c r="BK119" s="331"/>
      <c r="BL119" s="331"/>
      <c r="BM119" s="331"/>
      <c r="BN119" s="331"/>
      <c r="BO119" s="331"/>
      <c r="BP119" s="331"/>
      <c r="BQ119" s="331"/>
      <c r="BR119" s="331"/>
      <c r="BS119" s="331"/>
      <c r="BT119" s="331"/>
      <c r="BU119" s="331"/>
      <c r="BV119" s="331"/>
      <c r="BW119" s="331"/>
      <c r="BX119" s="331"/>
      <c r="BY119" s="331"/>
      <c r="BZ119" s="331"/>
      <c r="CA119" s="331"/>
      <c r="CB119" s="331"/>
      <c r="CC119" s="331"/>
      <c r="CD119" s="331"/>
      <c r="CE119" s="331"/>
      <c r="CF119" s="331"/>
      <c r="CG119" s="331"/>
      <c r="CH119" s="331"/>
      <c r="CI119" s="331"/>
      <c r="CJ119" s="331"/>
      <c r="CK119" s="331"/>
      <c r="CL119" s="331"/>
      <c r="CM119" s="331"/>
      <c r="CN119" s="331"/>
      <c r="CO119" s="331"/>
      <c r="CP119" s="331"/>
      <c r="CQ119" s="331"/>
      <c r="CR119" s="331"/>
      <c r="CS119" s="331"/>
      <c r="CT119" s="331"/>
      <c r="CU119" s="331"/>
      <c r="CV119" s="331"/>
      <c r="CW119" s="331"/>
      <c r="CX119" s="331"/>
      <c r="CY119" s="331"/>
      <c r="CZ119" s="331"/>
      <c r="DA119" s="331"/>
      <c r="DB119" s="331"/>
      <c r="DC119" s="331"/>
      <c r="DD119" s="331"/>
      <c r="DE119" s="331"/>
      <c r="DF119" s="331"/>
      <c r="DG119" s="331"/>
      <c r="DH119" s="331"/>
      <c r="DI119" s="331"/>
      <c r="DJ119" s="331"/>
      <c r="DK119" s="331"/>
      <c r="DL119" s="331"/>
      <c r="DM119" s="331"/>
      <c r="DN119" s="331"/>
      <c r="DO119" s="331"/>
      <c r="DP119" s="331"/>
      <c r="DQ119" s="331"/>
      <c r="DR119" s="331"/>
      <c r="DS119" s="331"/>
      <c r="DT119" s="331"/>
      <c r="DU119" s="331"/>
      <c r="DV119" s="331"/>
      <c r="DW119" s="331"/>
      <c r="DX119" s="331"/>
      <c r="DY119" s="331"/>
      <c r="DZ119" s="331"/>
      <c r="EA119" s="331"/>
      <c r="EB119" s="331"/>
      <c r="EC119" s="331"/>
      <c r="ED119" s="331"/>
      <c r="EE119" s="331"/>
      <c r="EF119" s="331"/>
      <c r="EG119" s="332"/>
      <c r="EH119" s="38"/>
      <c r="EL119"/>
      <c r="EM119"/>
    </row>
    <row r="120" spans="2:143" ht="4.1500000000000004" customHeight="1" x14ac:dyDescent="0.4">
      <c r="B120" s="407"/>
      <c r="C120" s="38"/>
      <c r="D120" s="318"/>
      <c r="E120" s="319"/>
      <c r="F120" s="319"/>
      <c r="G120" s="319"/>
      <c r="H120" s="319"/>
      <c r="I120" s="320"/>
      <c r="J120" s="263" t="str">
        <f>IF(①中学校名!$D$13="義務教育学校","７年","１年")</f>
        <v>１年</v>
      </c>
      <c r="K120" s="263"/>
      <c r="L120" s="263"/>
      <c r="M120" s="263"/>
      <c r="N120" s="263"/>
      <c r="O120" s="263"/>
      <c r="P120" s="263"/>
      <c r="Q120" s="263"/>
      <c r="R120" s="266">
        <f>VLOOKUP($EK$2,④欠席・遅刻・早退!$A$5:$P$104,5)</f>
        <v>0</v>
      </c>
      <c r="S120" s="267"/>
      <c r="T120" s="267"/>
      <c r="U120" s="267"/>
      <c r="V120" s="267"/>
      <c r="W120" s="267"/>
      <c r="X120" s="267"/>
      <c r="Y120" s="267"/>
      <c r="Z120" s="267"/>
      <c r="AA120" s="267"/>
      <c r="AB120" s="267"/>
      <c r="AC120" s="267"/>
      <c r="AD120" s="267"/>
      <c r="AE120" s="268"/>
      <c r="AF120" s="266">
        <f>VLOOKUP($EK$2,④欠席・遅刻・早退!$A$5:$P$104,6)</f>
        <v>0</v>
      </c>
      <c r="AG120" s="267"/>
      <c r="AH120" s="267"/>
      <c r="AI120" s="267"/>
      <c r="AJ120" s="267"/>
      <c r="AK120" s="267"/>
      <c r="AL120" s="267"/>
      <c r="AM120" s="267"/>
      <c r="AN120" s="267"/>
      <c r="AO120" s="267"/>
      <c r="AP120" s="267"/>
      <c r="AQ120" s="267"/>
      <c r="AR120" s="267"/>
      <c r="AS120" s="268"/>
      <c r="AT120" s="266">
        <f>VLOOKUP($EK$2,④欠席・遅刻・早退!$A$5:$P$104,7)</f>
        <v>0</v>
      </c>
      <c r="AU120" s="267"/>
      <c r="AV120" s="267"/>
      <c r="AW120" s="267"/>
      <c r="AX120" s="267"/>
      <c r="AY120" s="267"/>
      <c r="AZ120" s="267"/>
      <c r="BA120" s="267"/>
      <c r="BB120" s="267"/>
      <c r="BC120" s="267"/>
      <c r="BD120" s="267"/>
      <c r="BE120" s="267"/>
      <c r="BF120" s="267"/>
      <c r="BG120" s="268"/>
      <c r="BH120" s="254">
        <f>VLOOKUP($EK$2,④欠席・遅刻・早退!$A$5:$P$104,8)</f>
        <v>0</v>
      </c>
      <c r="BI120" s="255"/>
      <c r="BJ120" s="255"/>
      <c r="BK120" s="255"/>
      <c r="BL120" s="255"/>
      <c r="BM120" s="255"/>
      <c r="BN120" s="255"/>
      <c r="BO120" s="255"/>
      <c r="BP120" s="255"/>
      <c r="BQ120" s="255"/>
      <c r="BR120" s="255"/>
      <c r="BS120" s="255"/>
      <c r="BT120" s="255"/>
      <c r="BU120" s="255"/>
      <c r="BV120" s="255"/>
      <c r="BW120" s="255"/>
      <c r="BX120" s="255"/>
      <c r="BY120" s="255"/>
      <c r="BZ120" s="255"/>
      <c r="CA120" s="255"/>
      <c r="CB120" s="255"/>
      <c r="CC120" s="255"/>
      <c r="CD120" s="255"/>
      <c r="CE120" s="255"/>
      <c r="CF120" s="255"/>
      <c r="CG120" s="255"/>
      <c r="CH120" s="255"/>
      <c r="CI120" s="255"/>
      <c r="CJ120" s="255"/>
      <c r="CK120" s="255"/>
      <c r="CL120" s="255"/>
      <c r="CM120" s="255"/>
      <c r="CN120" s="255"/>
      <c r="CO120" s="255"/>
      <c r="CP120" s="255"/>
      <c r="CQ120" s="255"/>
      <c r="CR120" s="255"/>
      <c r="CS120" s="255"/>
      <c r="CT120" s="255"/>
      <c r="CU120" s="255"/>
      <c r="CV120" s="255"/>
      <c r="CW120" s="255"/>
      <c r="CX120" s="255"/>
      <c r="CY120" s="255"/>
      <c r="CZ120" s="255"/>
      <c r="DA120" s="255"/>
      <c r="DB120" s="255"/>
      <c r="DC120" s="255"/>
      <c r="DD120" s="255"/>
      <c r="DE120" s="255"/>
      <c r="DF120" s="255"/>
      <c r="DG120" s="255"/>
      <c r="DH120" s="255"/>
      <c r="DI120" s="255"/>
      <c r="DJ120" s="255"/>
      <c r="DK120" s="255"/>
      <c r="DL120" s="255"/>
      <c r="DM120" s="255"/>
      <c r="DN120" s="255"/>
      <c r="DO120" s="255"/>
      <c r="DP120" s="255"/>
      <c r="DQ120" s="255"/>
      <c r="DR120" s="255"/>
      <c r="DS120" s="255"/>
      <c r="DT120" s="255"/>
      <c r="DU120" s="255"/>
      <c r="DV120" s="255"/>
      <c r="DW120" s="255"/>
      <c r="DX120" s="255"/>
      <c r="DY120" s="255"/>
      <c r="DZ120" s="255"/>
      <c r="EA120" s="255"/>
      <c r="EB120" s="255"/>
      <c r="EC120" s="255"/>
      <c r="ED120" s="255"/>
      <c r="EE120" s="255"/>
      <c r="EF120" s="255"/>
      <c r="EG120" s="256"/>
      <c r="EH120" s="38"/>
      <c r="EL120"/>
      <c r="EM120"/>
    </row>
    <row r="121" spans="2:143" ht="4.1500000000000004" customHeight="1" x14ac:dyDescent="0.4">
      <c r="B121" s="407"/>
      <c r="C121" s="38"/>
      <c r="D121" s="318"/>
      <c r="E121" s="319"/>
      <c r="F121" s="319"/>
      <c r="G121" s="319"/>
      <c r="H121" s="319"/>
      <c r="I121" s="320"/>
      <c r="J121" s="264"/>
      <c r="K121" s="264"/>
      <c r="L121" s="264"/>
      <c r="M121" s="264"/>
      <c r="N121" s="264"/>
      <c r="O121" s="264"/>
      <c r="P121" s="264"/>
      <c r="Q121" s="264"/>
      <c r="R121" s="269"/>
      <c r="S121" s="270"/>
      <c r="T121" s="270"/>
      <c r="U121" s="270"/>
      <c r="V121" s="270"/>
      <c r="W121" s="270"/>
      <c r="X121" s="270"/>
      <c r="Y121" s="270"/>
      <c r="Z121" s="270"/>
      <c r="AA121" s="270"/>
      <c r="AB121" s="270"/>
      <c r="AC121" s="270"/>
      <c r="AD121" s="270"/>
      <c r="AE121" s="271"/>
      <c r="AF121" s="269"/>
      <c r="AG121" s="270"/>
      <c r="AH121" s="270"/>
      <c r="AI121" s="270"/>
      <c r="AJ121" s="270"/>
      <c r="AK121" s="270"/>
      <c r="AL121" s="270"/>
      <c r="AM121" s="270"/>
      <c r="AN121" s="270"/>
      <c r="AO121" s="270"/>
      <c r="AP121" s="270"/>
      <c r="AQ121" s="270"/>
      <c r="AR121" s="270"/>
      <c r="AS121" s="271"/>
      <c r="AT121" s="269"/>
      <c r="AU121" s="270"/>
      <c r="AV121" s="270"/>
      <c r="AW121" s="270"/>
      <c r="AX121" s="270"/>
      <c r="AY121" s="270"/>
      <c r="AZ121" s="270"/>
      <c r="BA121" s="270"/>
      <c r="BB121" s="270"/>
      <c r="BC121" s="270"/>
      <c r="BD121" s="270"/>
      <c r="BE121" s="270"/>
      <c r="BF121" s="270"/>
      <c r="BG121" s="271"/>
      <c r="BH121" s="257"/>
      <c r="BI121" s="258"/>
      <c r="BJ121" s="258"/>
      <c r="BK121" s="258"/>
      <c r="BL121" s="258"/>
      <c r="BM121" s="258"/>
      <c r="BN121" s="258"/>
      <c r="BO121" s="258"/>
      <c r="BP121" s="258"/>
      <c r="BQ121" s="258"/>
      <c r="BR121" s="258"/>
      <c r="BS121" s="258"/>
      <c r="BT121" s="258"/>
      <c r="BU121" s="258"/>
      <c r="BV121" s="258"/>
      <c r="BW121" s="258"/>
      <c r="BX121" s="258"/>
      <c r="BY121" s="258"/>
      <c r="BZ121" s="258"/>
      <c r="CA121" s="258"/>
      <c r="CB121" s="258"/>
      <c r="CC121" s="258"/>
      <c r="CD121" s="258"/>
      <c r="CE121" s="258"/>
      <c r="CF121" s="258"/>
      <c r="CG121" s="258"/>
      <c r="CH121" s="258"/>
      <c r="CI121" s="258"/>
      <c r="CJ121" s="258"/>
      <c r="CK121" s="258"/>
      <c r="CL121" s="258"/>
      <c r="CM121" s="258"/>
      <c r="CN121" s="258"/>
      <c r="CO121" s="258"/>
      <c r="CP121" s="258"/>
      <c r="CQ121" s="258"/>
      <c r="CR121" s="258"/>
      <c r="CS121" s="258"/>
      <c r="CT121" s="258"/>
      <c r="CU121" s="258"/>
      <c r="CV121" s="258"/>
      <c r="CW121" s="258"/>
      <c r="CX121" s="258"/>
      <c r="CY121" s="258"/>
      <c r="CZ121" s="258"/>
      <c r="DA121" s="258"/>
      <c r="DB121" s="258"/>
      <c r="DC121" s="258"/>
      <c r="DD121" s="258"/>
      <c r="DE121" s="258"/>
      <c r="DF121" s="258"/>
      <c r="DG121" s="258"/>
      <c r="DH121" s="258"/>
      <c r="DI121" s="258"/>
      <c r="DJ121" s="258"/>
      <c r="DK121" s="258"/>
      <c r="DL121" s="258"/>
      <c r="DM121" s="258"/>
      <c r="DN121" s="258"/>
      <c r="DO121" s="258"/>
      <c r="DP121" s="258"/>
      <c r="DQ121" s="258"/>
      <c r="DR121" s="258"/>
      <c r="DS121" s="258"/>
      <c r="DT121" s="258"/>
      <c r="DU121" s="258"/>
      <c r="DV121" s="258"/>
      <c r="DW121" s="258"/>
      <c r="DX121" s="258"/>
      <c r="DY121" s="258"/>
      <c r="DZ121" s="258"/>
      <c r="EA121" s="258"/>
      <c r="EB121" s="258"/>
      <c r="EC121" s="258"/>
      <c r="ED121" s="258"/>
      <c r="EE121" s="258"/>
      <c r="EF121" s="258"/>
      <c r="EG121" s="259"/>
      <c r="EH121" s="38"/>
      <c r="EL121"/>
      <c r="EM121"/>
    </row>
    <row r="122" spans="2:143" ht="4.1500000000000004" customHeight="1" x14ac:dyDescent="0.4">
      <c r="B122" s="407"/>
      <c r="C122" s="38"/>
      <c r="D122" s="318"/>
      <c r="E122" s="319"/>
      <c r="F122" s="319"/>
      <c r="G122" s="319"/>
      <c r="H122" s="319"/>
      <c r="I122" s="320"/>
      <c r="J122" s="264"/>
      <c r="K122" s="264"/>
      <c r="L122" s="264"/>
      <c r="M122" s="264"/>
      <c r="N122" s="264"/>
      <c r="O122" s="264"/>
      <c r="P122" s="264"/>
      <c r="Q122" s="264"/>
      <c r="R122" s="269"/>
      <c r="S122" s="270"/>
      <c r="T122" s="270"/>
      <c r="U122" s="270"/>
      <c r="V122" s="270"/>
      <c r="W122" s="270"/>
      <c r="X122" s="270"/>
      <c r="Y122" s="270"/>
      <c r="Z122" s="270"/>
      <c r="AA122" s="270"/>
      <c r="AB122" s="270"/>
      <c r="AC122" s="270"/>
      <c r="AD122" s="270"/>
      <c r="AE122" s="271"/>
      <c r="AF122" s="269"/>
      <c r="AG122" s="270"/>
      <c r="AH122" s="270"/>
      <c r="AI122" s="270"/>
      <c r="AJ122" s="270"/>
      <c r="AK122" s="270"/>
      <c r="AL122" s="270"/>
      <c r="AM122" s="270"/>
      <c r="AN122" s="270"/>
      <c r="AO122" s="270"/>
      <c r="AP122" s="270"/>
      <c r="AQ122" s="270"/>
      <c r="AR122" s="270"/>
      <c r="AS122" s="271"/>
      <c r="AT122" s="269"/>
      <c r="AU122" s="270"/>
      <c r="AV122" s="270"/>
      <c r="AW122" s="270"/>
      <c r="AX122" s="270"/>
      <c r="AY122" s="270"/>
      <c r="AZ122" s="270"/>
      <c r="BA122" s="270"/>
      <c r="BB122" s="270"/>
      <c r="BC122" s="270"/>
      <c r="BD122" s="270"/>
      <c r="BE122" s="270"/>
      <c r="BF122" s="270"/>
      <c r="BG122" s="271"/>
      <c r="BH122" s="257"/>
      <c r="BI122" s="258"/>
      <c r="BJ122" s="258"/>
      <c r="BK122" s="258"/>
      <c r="BL122" s="258"/>
      <c r="BM122" s="258"/>
      <c r="BN122" s="258"/>
      <c r="BO122" s="258"/>
      <c r="BP122" s="258"/>
      <c r="BQ122" s="258"/>
      <c r="BR122" s="258"/>
      <c r="BS122" s="258"/>
      <c r="BT122" s="258"/>
      <c r="BU122" s="258"/>
      <c r="BV122" s="258"/>
      <c r="BW122" s="258"/>
      <c r="BX122" s="258"/>
      <c r="BY122" s="258"/>
      <c r="BZ122" s="258"/>
      <c r="CA122" s="258"/>
      <c r="CB122" s="258"/>
      <c r="CC122" s="258"/>
      <c r="CD122" s="258"/>
      <c r="CE122" s="258"/>
      <c r="CF122" s="258"/>
      <c r="CG122" s="258"/>
      <c r="CH122" s="258"/>
      <c r="CI122" s="258"/>
      <c r="CJ122" s="258"/>
      <c r="CK122" s="258"/>
      <c r="CL122" s="258"/>
      <c r="CM122" s="258"/>
      <c r="CN122" s="258"/>
      <c r="CO122" s="258"/>
      <c r="CP122" s="258"/>
      <c r="CQ122" s="258"/>
      <c r="CR122" s="258"/>
      <c r="CS122" s="258"/>
      <c r="CT122" s="258"/>
      <c r="CU122" s="258"/>
      <c r="CV122" s="258"/>
      <c r="CW122" s="258"/>
      <c r="CX122" s="258"/>
      <c r="CY122" s="258"/>
      <c r="CZ122" s="258"/>
      <c r="DA122" s="258"/>
      <c r="DB122" s="258"/>
      <c r="DC122" s="258"/>
      <c r="DD122" s="258"/>
      <c r="DE122" s="258"/>
      <c r="DF122" s="258"/>
      <c r="DG122" s="258"/>
      <c r="DH122" s="258"/>
      <c r="DI122" s="258"/>
      <c r="DJ122" s="258"/>
      <c r="DK122" s="258"/>
      <c r="DL122" s="258"/>
      <c r="DM122" s="258"/>
      <c r="DN122" s="258"/>
      <c r="DO122" s="258"/>
      <c r="DP122" s="258"/>
      <c r="DQ122" s="258"/>
      <c r="DR122" s="258"/>
      <c r="DS122" s="258"/>
      <c r="DT122" s="258"/>
      <c r="DU122" s="258"/>
      <c r="DV122" s="258"/>
      <c r="DW122" s="258"/>
      <c r="DX122" s="258"/>
      <c r="DY122" s="258"/>
      <c r="DZ122" s="258"/>
      <c r="EA122" s="258"/>
      <c r="EB122" s="258"/>
      <c r="EC122" s="258"/>
      <c r="ED122" s="258"/>
      <c r="EE122" s="258"/>
      <c r="EF122" s="258"/>
      <c r="EG122" s="259"/>
      <c r="EH122" s="38"/>
      <c r="EL122"/>
      <c r="EM122"/>
    </row>
    <row r="123" spans="2:143" ht="4.1500000000000004" customHeight="1" x14ac:dyDescent="0.4">
      <c r="B123" s="407"/>
      <c r="C123" s="38"/>
      <c r="D123" s="318"/>
      <c r="E123" s="319"/>
      <c r="F123" s="319"/>
      <c r="G123" s="319"/>
      <c r="H123" s="319"/>
      <c r="I123" s="320"/>
      <c r="J123" s="264"/>
      <c r="K123" s="264"/>
      <c r="L123" s="264"/>
      <c r="M123" s="264"/>
      <c r="N123" s="264"/>
      <c r="O123" s="264"/>
      <c r="P123" s="264"/>
      <c r="Q123" s="264"/>
      <c r="R123" s="269"/>
      <c r="S123" s="270"/>
      <c r="T123" s="270"/>
      <c r="U123" s="270"/>
      <c r="V123" s="270"/>
      <c r="W123" s="270"/>
      <c r="X123" s="270"/>
      <c r="Y123" s="270"/>
      <c r="Z123" s="270"/>
      <c r="AA123" s="270"/>
      <c r="AB123" s="270"/>
      <c r="AC123" s="270"/>
      <c r="AD123" s="270"/>
      <c r="AE123" s="271"/>
      <c r="AF123" s="269"/>
      <c r="AG123" s="270"/>
      <c r="AH123" s="270"/>
      <c r="AI123" s="270"/>
      <c r="AJ123" s="270"/>
      <c r="AK123" s="270"/>
      <c r="AL123" s="270"/>
      <c r="AM123" s="270"/>
      <c r="AN123" s="270"/>
      <c r="AO123" s="270"/>
      <c r="AP123" s="270"/>
      <c r="AQ123" s="270"/>
      <c r="AR123" s="270"/>
      <c r="AS123" s="271"/>
      <c r="AT123" s="269"/>
      <c r="AU123" s="270"/>
      <c r="AV123" s="270"/>
      <c r="AW123" s="270"/>
      <c r="AX123" s="270"/>
      <c r="AY123" s="270"/>
      <c r="AZ123" s="270"/>
      <c r="BA123" s="270"/>
      <c r="BB123" s="270"/>
      <c r="BC123" s="270"/>
      <c r="BD123" s="270"/>
      <c r="BE123" s="270"/>
      <c r="BF123" s="270"/>
      <c r="BG123" s="271"/>
      <c r="BH123" s="257"/>
      <c r="BI123" s="258"/>
      <c r="BJ123" s="258"/>
      <c r="BK123" s="258"/>
      <c r="BL123" s="258"/>
      <c r="BM123" s="258"/>
      <c r="BN123" s="258"/>
      <c r="BO123" s="258"/>
      <c r="BP123" s="258"/>
      <c r="BQ123" s="258"/>
      <c r="BR123" s="258"/>
      <c r="BS123" s="258"/>
      <c r="BT123" s="258"/>
      <c r="BU123" s="258"/>
      <c r="BV123" s="258"/>
      <c r="BW123" s="258"/>
      <c r="BX123" s="258"/>
      <c r="BY123" s="258"/>
      <c r="BZ123" s="258"/>
      <c r="CA123" s="258"/>
      <c r="CB123" s="258"/>
      <c r="CC123" s="258"/>
      <c r="CD123" s="258"/>
      <c r="CE123" s="258"/>
      <c r="CF123" s="258"/>
      <c r="CG123" s="258"/>
      <c r="CH123" s="258"/>
      <c r="CI123" s="258"/>
      <c r="CJ123" s="258"/>
      <c r="CK123" s="258"/>
      <c r="CL123" s="258"/>
      <c r="CM123" s="258"/>
      <c r="CN123" s="258"/>
      <c r="CO123" s="258"/>
      <c r="CP123" s="258"/>
      <c r="CQ123" s="258"/>
      <c r="CR123" s="258"/>
      <c r="CS123" s="258"/>
      <c r="CT123" s="258"/>
      <c r="CU123" s="258"/>
      <c r="CV123" s="258"/>
      <c r="CW123" s="258"/>
      <c r="CX123" s="258"/>
      <c r="CY123" s="258"/>
      <c r="CZ123" s="258"/>
      <c r="DA123" s="258"/>
      <c r="DB123" s="258"/>
      <c r="DC123" s="258"/>
      <c r="DD123" s="258"/>
      <c r="DE123" s="258"/>
      <c r="DF123" s="258"/>
      <c r="DG123" s="258"/>
      <c r="DH123" s="258"/>
      <c r="DI123" s="258"/>
      <c r="DJ123" s="258"/>
      <c r="DK123" s="258"/>
      <c r="DL123" s="258"/>
      <c r="DM123" s="258"/>
      <c r="DN123" s="258"/>
      <c r="DO123" s="258"/>
      <c r="DP123" s="258"/>
      <c r="DQ123" s="258"/>
      <c r="DR123" s="258"/>
      <c r="DS123" s="258"/>
      <c r="DT123" s="258"/>
      <c r="DU123" s="258"/>
      <c r="DV123" s="258"/>
      <c r="DW123" s="258"/>
      <c r="DX123" s="258"/>
      <c r="DY123" s="258"/>
      <c r="DZ123" s="258"/>
      <c r="EA123" s="258"/>
      <c r="EB123" s="258"/>
      <c r="EC123" s="258"/>
      <c r="ED123" s="258"/>
      <c r="EE123" s="258"/>
      <c r="EF123" s="258"/>
      <c r="EG123" s="259"/>
      <c r="EH123" s="38"/>
      <c r="EL123"/>
      <c r="EM123"/>
    </row>
    <row r="124" spans="2:143" ht="4.1500000000000004" customHeight="1" x14ac:dyDescent="0.4">
      <c r="B124" s="407"/>
      <c r="C124" s="38"/>
      <c r="D124" s="318"/>
      <c r="E124" s="319"/>
      <c r="F124" s="319"/>
      <c r="G124" s="319"/>
      <c r="H124" s="319"/>
      <c r="I124" s="320"/>
      <c r="J124" s="264"/>
      <c r="K124" s="264"/>
      <c r="L124" s="264"/>
      <c r="M124" s="264"/>
      <c r="N124" s="264"/>
      <c r="O124" s="264"/>
      <c r="P124" s="264"/>
      <c r="Q124" s="264"/>
      <c r="R124" s="269"/>
      <c r="S124" s="270"/>
      <c r="T124" s="270"/>
      <c r="U124" s="270"/>
      <c r="V124" s="270"/>
      <c r="W124" s="270"/>
      <c r="X124" s="270"/>
      <c r="Y124" s="270"/>
      <c r="Z124" s="270"/>
      <c r="AA124" s="270"/>
      <c r="AB124" s="270"/>
      <c r="AC124" s="270"/>
      <c r="AD124" s="270"/>
      <c r="AE124" s="271"/>
      <c r="AF124" s="269"/>
      <c r="AG124" s="270"/>
      <c r="AH124" s="270"/>
      <c r="AI124" s="270"/>
      <c r="AJ124" s="270"/>
      <c r="AK124" s="270"/>
      <c r="AL124" s="270"/>
      <c r="AM124" s="270"/>
      <c r="AN124" s="270"/>
      <c r="AO124" s="270"/>
      <c r="AP124" s="270"/>
      <c r="AQ124" s="270"/>
      <c r="AR124" s="270"/>
      <c r="AS124" s="271"/>
      <c r="AT124" s="269"/>
      <c r="AU124" s="270"/>
      <c r="AV124" s="270"/>
      <c r="AW124" s="270"/>
      <c r="AX124" s="270"/>
      <c r="AY124" s="270"/>
      <c r="AZ124" s="270"/>
      <c r="BA124" s="270"/>
      <c r="BB124" s="270"/>
      <c r="BC124" s="270"/>
      <c r="BD124" s="270"/>
      <c r="BE124" s="270"/>
      <c r="BF124" s="270"/>
      <c r="BG124" s="271"/>
      <c r="BH124" s="257"/>
      <c r="BI124" s="258"/>
      <c r="BJ124" s="258"/>
      <c r="BK124" s="258"/>
      <c r="BL124" s="258"/>
      <c r="BM124" s="258"/>
      <c r="BN124" s="258"/>
      <c r="BO124" s="258"/>
      <c r="BP124" s="258"/>
      <c r="BQ124" s="258"/>
      <c r="BR124" s="258"/>
      <c r="BS124" s="258"/>
      <c r="BT124" s="258"/>
      <c r="BU124" s="258"/>
      <c r="BV124" s="258"/>
      <c r="BW124" s="258"/>
      <c r="BX124" s="258"/>
      <c r="BY124" s="258"/>
      <c r="BZ124" s="258"/>
      <c r="CA124" s="258"/>
      <c r="CB124" s="258"/>
      <c r="CC124" s="258"/>
      <c r="CD124" s="258"/>
      <c r="CE124" s="258"/>
      <c r="CF124" s="258"/>
      <c r="CG124" s="258"/>
      <c r="CH124" s="258"/>
      <c r="CI124" s="258"/>
      <c r="CJ124" s="258"/>
      <c r="CK124" s="258"/>
      <c r="CL124" s="258"/>
      <c r="CM124" s="258"/>
      <c r="CN124" s="258"/>
      <c r="CO124" s="258"/>
      <c r="CP124" s="258"/>
      <c r="CQ124" s="258"/>
      <c r="CR124" s="258"/>
      <c r="CS124" s="258"/>
      <c r="CT124" s="258"/>
      <c r="CU124" s="258"/>
      <c r="CV124" s="258"/>
      <c r="CW124" s="258"/>
      <c r="CX124" s="258"/>
      <c r="CY124" s="258"/>
      <c r="CZ124" s="258"/>
      <c r="DA124" s="258"/>
      <c r="DB124" s="258"/>
      <c r="DC124" s="258"/>
      <c r="DD124" s="258"/>
      <c r="DE124" s="258"/>
      <c r="DF124" s="258"/>
      <c r="DG124" s="258"/>
      <c r="DH124" s="258"/>
      <c r="DI124" s="258"/>
      <c r="DJ124" s="258"/>
      <c r="DK124" s="258"/>
      <c r="DL124" s="258"/>
      <c r="DM124" s="258"/>
      <c r="DN124" s="258"/>
      <c r="DO124" s="258"/>
      <c r="DP124" s="258"/>
      <c r="DQ124" s="258"/>
      <c r="DR124" s="258"/>
      <c r="DS124" s="258"/>
      <c r="DT124" s="258"/>
      <c r="DU124" s="258"/>
      <c r="DV124" s="258"/>
      <c r="DW124" s="258"/>
      <c r="DX124" s="258"/>
      <c r="DY124" s="258"/>
      <c r="DZ124" s="258"/>
      <c r="EA124" s="258"/>
      <c r="EB124" s="258"/>
      <c r="EC124" s="258"/>
      <c r="ED124" s="258"/>
      <c r="EE124" s="258"/>
      <c r="EF124" s="258"/>
      <c r="EG124" s="259"/>
      <c r="EH124" s="38"/>
      <c r="EL124"/>
      <c r="EM124"/>
    </row>
    <row r="125" spans="2:143" ht="4.1500000000000004" customHeight="1" x14ac:dyDescent="0.4">
      <c r="B125" s="407"/>
      <c r="C125" s="38"/>
      <c r="D125" s="318"/>
      <c r="E125" s="319"/>
      <c r="F125" s="319"/>
      <c r="G125" s="319"/>
      <c r="H125" s="319"/>
      <c r="I125" s="320"/>
      <c r="J125" s="265"/>
      <c r="K125" s="265"/>
      <c r="L125" s="265"/>
      <c r="M125" s="265"/>
      <c r="N125" s="265"/>
      <c r="O125" s="265"/>
      <c r="P125" s="265"/>
      <c r="Q125" s="265"/>
      <c r="R125" s="272"/>
      <c r="S125" s="273"/>
      <c r="T125" s="273"/>
      <c r="U125" s="273"/>
      <c r="V125" s="273"/>
      <c r="W125" s="273"/>
      <c r="X125" s="273"/>
      <c r="Y125" s="273"/>
      <c r="Z125" s="273"/>
      <c r="AA125" s="273"/>
      <c r="AB125" s="273"/>
      <c r="AC125" s="273"/>
      <c r="AD125" s="273"/>
      <c r="AE125" s="274"/>
      <c r="AF125" s="272"/>
      <c r="AG125" s="273"/>
      <c r="AH125" s="273"/>
      <c r="AI125" s="273"/>
      <c r="AJ125" s="273"/>
      <c r="AK125" s="273"/>
      <c r="AL125" s="273"/>
      <c r="AM125" s="273"/>
      <c r="AN125" s="273"/>
      <c r="AO125" s="273"/>
      <c r="AP125" s="273"/>
      <c r="AQ125" s="273"/>
      <c r="AR125" s="273"/>
      <c r="AS125" s="274"/>
      <c r="AT125" s="272"/>
      <c r="AU125" s="273"/>
      <c r="AV125" s="273"/>
      <c r="AW125" s="273"/>
      <c r="AX125" s="273"/>
      <c r="AY125" s="273"/>
      <c r="AZ125" s="273"/>
      <c r="BA125" s="273"/>
      <c r="BB125" s="273"/>
      <c r="BC125" s="273"/>
      <c r="BD125" s="273"/>
      <c r="BE125" s="273"/>
      <c r="BF125" s="273"/>
      <c r="BG125" s="274"/>
      <c r="BH125" s="260"/>
      <c r="BI125" s="261"/>
      <c r="BJ125" s="261"/>
      <c r="BK125" s="261"/>
      <c r="BL125" s="261"/>
      <c r="BM125" s="261"/>
      <c r="BN125" s="261"/>
      <c r="BO125" s="261"/>
      <c r="BP125" s="261"/>
      <c r="BQ125" s="261"/>
      <c r="BR125" s="261"/>
      <c r="BS125" s="261"/>
      <c r="BT125" s="261"/>
      <c r="BU125" s="261"/>
      <c r="BV125" s="261"/>
      <c r="BW125" s="261"/>
      <c r="BX125" s="261"/>
      <c r="BY125" s="261"/>
      <c r="BZ125" s="261"/>
      <c r="CA125" s="261"/>
      <c r="CB125" s="261"/>
      <c r="CC125" s="261"/>
      <c r="CD125" s="261"/>
      <c r="CE125" s="261"/>
      <c r="CF125" s="261"/>
      <c r="CG125" s="261"/>
      <c r="CH125" s="261"/>
      <c r="CI125" s="261"/>
      <c r="CJ125" s="261"/>
      <c r="CK125" s="261"/>
      <c r="CL125" s="261"/>
      <c r="CM125" s="261"/>
      <c r="CN125" s="261"/>
      <c r="CO125" s="261"/>
      <c r="CP125" s="261"/>
      <c r="CQ125" s="261"/>
      <c r="CR125" s="261"/>
      <c r="CS125" s="261"/>
      <c r="CT125" s="261"/>
      <c r="CU125" s="261"/>
      <c r="CV125" s="261"/>
      <c r="CW125" s="261"/>
      <c r="CX125" s="261"/>
      <c r="CY125" s="261"/>
      <c r="CZ125" s="261"/>
      <c r="DA125" s="261"/>
      <c r="DB125" s="261"/>
      <c r="DC125" s="261"/>
      <c r="DD125" s="261"/>
      <c r="DE125" s="261"/>
      <c r="DF125" s="261"/>
      <c r="DG125" s="261"/>
      <c r="DH125" s="261"/>
      <c r="DI125" s="261"/>
      <c r="DJ125" s="261"/>
      <c r="DK125" s="261"/>
      <c r="DL125" s="261"/>
      <c r="DM125" s="261"/>
      <c r="DN125" s="261"/>
      <c r="DO125" s="261"/>
      <c r="DP125" s="261"/>
      <c r="DQ125" s="261"/>
      <c r="DR125" s="261"/>
      <c r="DS125" s="261"/>
      <c r="DT125" s="261"/>
      <c r="DU125" s="261"/>
      <c r="DV125" s="261"/>
      <c r="DW125" s="261"/>
      <c r="DX125" s="261"/>
      <c r="DY125" s="261"/>
      <c r="DZ125" s="261"/>
      <c r="EA125" s="261"/>
      <c r="EB125" s="261"/>
      <c r="EC125" s="261"/>
      <c r="ED125" s="261"/>
      <c r="EE125" s="261"/>
      <c r="EF125" s="261"/>
      <c r="EG125" s="262"/>
      <c r="EH125" s="38"/>
      <c r="EL125"/>
      <c r="EM125"/>
    </row>
    <row r="126" spans="2:143" ht="4.1500000000000004" customHeight="1" x14ac:dyDescent="0.4">
      <c r="B126" s="407"/>
      <c r="C126" s="38"/>
      <c r="D126" s="318"/>
      <c r="E126" s="319"/>
      <c r="F126" s="319"/>
      <c r="G126" s="319"/>
      <c r="H126" s="319"/>
      <c r="I126" s="320"/>
      <c r="J126" s="263" t="str">
        <f>IF(①中学校名!$D$13="義務教育学校","８年","２年")</f>
        <v>２年</v>
      </c>
      <c r="K126" s="263"/>
      <c r="L126" s="263"/>
      <c r="M126" s="263"/>
      <c r="N126" s="263"/>
      <c r="O126" s="263"/>
      <c r="P126" s="263"/>
      <c r="Q126" s="263"/>
      <c r="R126" s="266">
        <f>VLOOKUP($EK$2,④欠席・遅刻・早退!$A$5:$P$104,9)</f>
        <v>0</v>
      </c>
      <c r="S126" s="267"/>
      <c r="T126" s="267"/>
      <c r="U126" s="267"/>
      <c r="V126" s="267"/>
      <c r="W126" s="267"/>
      <c r="X126" s="267"/>
      <c r="Y126" s="267"/>
      <c r="Z126" s="267"/>
      <c r="AA126" s="267"/>
      <c r="AB126" s="267"/>
      <c r="AC126" s="267"/>
      <c r="AD126" s="267"/>
      <c r="AE126" s="268"/>
      <c r="AF126" s="266">
        <f>VLOOKUP($EK$2,④欠席・遅刻・早退!$A$5:$P$104,10)</f>
        <v>0</v>
      </c>
      <c r="AG126" s="267"/>
      <c r="AH126" s="267"/>
      <c r="AI126" s="267"/>
      <c r="AJ126" s="267"/>
      <c r="AK126" s="267"/>
      <c r="AL126" s="267"/>
      <c r="AM126" s="267"/>
      <c r="AN126" s="267"/>
      <c r="AO126" s="267"/>
      <c r="AP126" s="267"/>
      <c r="AQ126" s="267"/>
      <c r="AR126" s="267"/>
      <c r="AS126" s="268"/>
      <c r="AT126" s="266">
        <f>VLOOKUP($EK$2,④欠席・遅刻・早退!$A$5:$P$104,11)</f>
        <v>0</v>
      </c>
      <c r="AU126" s="267"/>
      <c r="AV126" s="267"/>
      <c r="AW126" s="267"/>
      <c r="AX126" s="267"/>
      <c r="AY126" s="267"/>
      <c r="AZ126" s="267"/>
      <c r="BA126" s="267"/>
      <c r="BB126" s="267"/>
      <c r="BC126" s="267"/>
      <c r="BD126" s="267"/>
      <c r="BE126" s="267"/>
      <c r="BF126" s="267"/>
      <c r="BG126" s="268"/>
      <c r="BH126" s="254">
        <f>VLOOKUP($EK$2,④欠席・遅刻・早退!$A$5:$P$104,12)</f>
        <v>0</v>
      </c>
      <c r="BI126" s="255"/>
      <c r="BJ126" s="255"/>
      <c r="BK126" s="255"/>
      <c r="BL126" s="255"/>
      <c r="BM126" s="255"/>
      <c r="BN126" s="255"/>
      <c r="BO126" s="255"/>
      <c r="BP126" s="255"/>
      <c r="BQ126" s="255"/>
      <c r="BR126" s="255"/>
      <c r="BS126" s="255"/>
      <c r="BT126" s="255"/>
      <c r="BU126" s="255"/>
      <c r="BV126" s="255"/>
      <c r="BW126" s="255"/>
      <c r="BX126" s="255"/>
      <c r="BY126" s="255"/>
      <c r="BZ126" s="255"/>
      <c r="CA126" s="255"/>
      <c r="CB126" s="255"/>
      <c r="CC126" s="255"/>
      <c r="CD126" s="255"/>
      <c r="CE126" s="255"/>
      <c r="CF126" s="255"/>
      <c r="CG126" s="255"/>
      <c r="CH126" s="255"/>
      <c r="CI126" s="255"/>
      <c r="CJ126" s="255"/>
      <c r="CK126" s="255"/>
      <c r="CL126" s="255"/>
      <c r="CM126" s="255"/>
      <c r="CN126" s="255"/>
      <c r="CO126" s="255"/>
      <c r="CP126" s="255"/>
      <c r="CQ126" s="255"/>
      <c r="CR126" s="255"/>
      <c r="CS126" s="255"/>
      <c r="CT126" s="255"/>
      <c r="CU126" s="255"/>
      <c r="CV126" s="255"/>
      <c r="CW126" s="255"/>
      <c r="CX126" s="255"/>
      <c r="CY126" s="255"/>
      <c r="CZ126" s="255"/>
      <c r="DA126" s="255"/>
      <c r="DB126" s="255"/>
      <c r="DC126" s="255"/>
      <c r="DD126" s="255"/>
      <c r="DE126" s="255"/>
      <c r="DF126" s="255"/>
      <c r="DG126" s="255"/>
      <c r="DH126" s="255"/>
      <c r="DI126" s="255"/>
      <c r="DJ126" s="255"/>
      <c r="DK126" s="255"/>
      <c r="DL126" s="255"/>
      <c r="DM126" s="255"/>
      <c r="DN126" s="255"/>
      <c r="DO126" s="255"/>
      <c r="DP126" s="255"/>
      <c r="DQ126" s="255"/>
      <c r="DR126" s="255"/>
      <c r="DS126" s="255"/>
      <c r="DT126" s="255"/>
      <c r="DU126" s="255"/>
      <c r="DV126" s="255"/>
      <c r="DW126" s="255"/>
      <c r="DX126" s="255"/>
      <c r="DY126" s="255"/>
      <c r="DZ126" s="255"/>
      <c r="EA126" s="255"/>
      <c r="EB126" s="255"/>
      <c r="EC126" s="255"/>
      <c r="ED126" s="255"/>
      <c r="EE126" s="255"/>
      <c r="EF126" s="255"/>
      <c r="EG126" s="256"/>
      <c r="EH126" s="38"/>
      <c r="EL126"/>
      <c r="EM126"/>
    </row>
    <row r="127" spans="2:143" ht="4.1500000000000004" customHeight="1" x14ac:dyDescent="0.4">
      <c r="B127" s="407"/>
      <c r="C127" s="38"/>
      <c r="D127" s="318"/>
      <c r="E127" s="319"/>
      <c r="F127" s="319"/>
      <c r="G127" s="319"/>
      <c r="H127" s="319"/>
      <c r="I127" s="320"/>
      <c r="J127" s="264"/>
      <c r="K127" s="264"/>
      <c r="L127" s="264"/>
      <c r="M127" s="264"/>
      <c r="N127" s="264"/>
      <c r="O127" s="264"/>
      <c r="P127" s="264"/>
      <c r="Q127" s="264"/>
      <c r="R127" s="269"/>
      <c r="S127" s="270"/>
      <c r="T127" s="270"/>
      <c r="U127" s="270"/>
      <c r="V127" s="270"/>
      <c r="W127" s="270"/>
      <c r="X127" s="270"/>
      <c r="Y127" s="270"/>
      <c r="Z127" s="270"/>
      <c r="AA127" s="270"/>
      <c r="AB127" s="270"/>
      <c r="AC127" s="270"/>
      <c r="AD127" s="270"/>
      <c r="AE127" s="271"/>
      <c r="AF127" s="269"/>
      <c r="AG127" s="270"/>
      <c r="AH127" s="270"/>
      <c r="AI127" s="270"/>
      <c r="AJ127" s="270"/>
      <c r="AK127" s="270"/>
      <c r="AL127" s="270"/>
      <c r="AM127" s="270"/>
      <c r="AN127" s="270"/>
      <c r="AO127" s="270"/>
      <c r="AP127" s="270"/>
      <c r="AQ127" s="270"/>
      <c r="AR127" s="270"/>
      <c r="AS127" s="271"/>
      <c r="AT127" s="269"/>
      <c r="AU127" s="270"/>
      <c r="AV127" s="270"/>
      <c r="AW127" s="270"/>
      <c r="AX127" s="270"/>
      <c r="AY127" s="270"/>
      <c r="AZ127" s="270"/>
      <c r="BA127" s="270"/>
      <c r="BB127" s="270"/>
      <c r="BC127" s="270"/>
      <c r="BD127" s="270"/>
      <c r="BE127" s="270"/>
      <c r="BF127" s="270"/>
      <c r="BG127" s="271"/>
      <c r="BH127" s="257"/>
      <c r="BI127" s="258"/>
      <c r="BJ127" s="258"/>
      <c r="BK127" s="258"/>
      <c r="BL127" s="258"/>
      <c r="BM127" s="258"/>
      <c r="BN127" s="258"/>
      <c r="BO127" s="258"/>
      <c r="BP127" s="258"/>
      <c r="BQ127" s="258"/>
      <c r="BR127" s="258"/>
      <c r="BS127" s="258"/>
      <c r="BT127" s="258"/>
      <c r="BU127" s="258"/>
      <c r="BV127" s="258"/>
      <c r="BW127" s="258"/>
      <c r="BX127" s="258"/>
      <c r="BY127" s="258"/>
      <c r="BZ127" s="258"/>
      <c r="CA127" s="258"/>
      <c r="CB127" s="258"/>
      <c r="CC127" s="258"/>
      <c r="CD127" s="258"/>
      <c r="CE127" s="258"/>
      <c r="CF127" s="258"/>
      <c r="CG127" s="258"/>
      <c r="CH127" s="258"/>
      <c r="CI127" s="258"/>
      <c r="CJ127" s="258"/>
      <c r="CK127" s="258"/>
      <c r="CL127" s="258"/>
      <c r="CM127" s="258"/>
      <c r="CN127" s="258"/>
      <c r="CO127" s="258"/>
      <c r="CP127" s="258"/>
      <c r="CQ127" s="258"/>
      <c r="CR127" s="258"/>
      <c r="CS127" s="258"/>
      <c r="CT127" s="258"/>
      <c r="CU127" s="258"/>
      <c r="CV127" s="258"/>
      <c r="CW127" s="258"/>
      <c r="CX127" s="258"/>
      <c r="CY127" s="258"/>
      <c r="CZ127" s="258"/>
      <c r="DA127" s="258"/>
      <c r="DB127" s="258"/>
      <c r="DC127" s="258"/>
      <c r="DD127" s="258"/>
      <c r="DE127" s="258"/>
      <c r="DF127" s="258"/>
      <c r="DG127" s="258"/>
      <c r="DH127" s="258"/>
      <c r="DI127" s="258"/>
      <c r="DJ127" s="258"/>
      <c r="DK127" s="258"/>
      <c r="DL127" s="258"/>
      <c r="DM127" s="258"/>
      <c r="DN127" s="258"/>
      <c r="DO127" s="258"/>
      <c r="DP127" s="258"/>
      <c r="DQ127" s="258"/>
      <c r="DR127" s="258"/>
      <c r="DS127" s="258"/>
      <c r="DT127" s="258"/>
      <c r="DU127" s="258"/>
      <c r="DV127" s="258"/>
      <c r="DW127" s="258"/>
      <c r="DX127" s="258"/>
      <c r="DY127" s="258"/>
      <c r="DZ127" s="258"/>
      <c r="EA127" s="258"/>
      <c r="EB127" s="258"/>
      <c r="EC127" s="258"/>
      <c r="ED127" s="258"/>
      <c r="EE127" s="258"/>
      <c r="EF127" s="258"/>
      <c r="EG127" s="259"/>
      <c r="EH127" s="38"/>
      <c r="EL127"/>
      <c r="EM127"/>
    </row>
    <row r="128" spans="2:143" ht="4.1500000000000004" customHeight="1" x14ac:dyDescent="0.4">
      <c r="B128" s="407"/>
      <c r="C128" s="38"/>
      <c r="D128" s="318"/>
      <c r="E128" s="319"/>
      <c r="F128" s="319"/>
      <c r="G128" s="319"/>
      <c r="H128" s="319"/>
      <c r="I128" s="320"/>
      <c r="J128" s="264"/>
      <c r="K128" s="264"/>
      <c r="L128" s="264"/>
      <c r="M128" s="264"/>
      <c r="N128" s="264"/>
      <c r="O128" s="264"/>
      <c r="P128" s="264"/>
      <c r="Q128" s="264"/>
      <c r="R128" s="269"/>
      <c r="S128" s="270"/>
      <c r="T128" s="270"/>
      <c r="U128" s="270"/>
      <c r="V128" s="270"/>
      <c r="W128" s="270"/>
      <c r="X128" s="270"/>
      <c r="Y128" s="270"/>
      <c r="Z128" s="270"/>
      <c r="AA128" s="270"/>
      <c r="AB128" s="270"/>
      <c r="AC128" s="270"/>
      <c r="AD128" s="270"/>
      <c r="AE128" s="271"/>
      <c r="AF128" s="269"/>
      <c r="AG128" s="270"/>
      <c r="AH128" s="270"/>
      <c r="AI128" s="270"/>
      <c r="AJ128" s="270"/>
      <c r="AK128" s="270"/>
      <c r="AL128" s="270"/>
      <c r="AM128" s="270"/>
      <c r="AN128" s="270"/>
      <c r="AO128" s="270"/>
      <c r="AP128" s="270"/>
      <c r="AQ128" s="270"/>
      <c r="AR128" s="270"/>
      <c r="AS128" s="271"/>
      <c r="AT128" s="269"/>
      <c r="AU128" s="270"/>
      <c r="AV128" s="270"/>
      <c r="AW128" s="270"/>
      <c r="AX128" s="270"/>
      <c r="AY128" s="270"/>
      <c r="AZ128" s="270"/>
      <c r="BA128" s="270"/>
      <c r="BB128" s="270"/>
      <c r="BC128" s="270"/>
      <c r="BD128" s="270"/>
      <c r="BE128" s="270"/>
      <c r="BF128" s="270"/>
      <c r="BG128" s="271"/>
      <c r="BH128" s="257"/>
      <c r="BI128" s="258"/>
      <c r="BJ128" s="258"/>
      <c r="BK128" s="258"/>
      <c r="BL128" s="258"/>
      <c r="BM128" s="258"/>
      <c r="BN128" s="258"/>
      <c r="BO128" s="258"/>
      <c r="BP128" s="258"/>
      <c r="BQ128" s="258"/>
      <c r="BR128" s="258"/>
      <c r="BS128" s="258"/>
      <c r="BT128" s="258"/>
      <c r="BU128" s="258"/>
      <c r="BV128" s="258"/>
      <c r="BW128" s="258"/>
      <c r="BX128" s="258"/>
      <c r="BY128" s="258"/>
      <c r="BZ128" s="258"/>
      <c r="CA128" s="258"/>
      <c r="CB128" s="258"/>
      <c r="CC128" s="258"/>
      <c r="CD128" s="258"/>
      <c r="CE128" s="258"/>
      <c r="CF128" s="258"/>
      <c r="CG128" s="258"/>
      <c r="CH128" s="258"/>
      <c r="CI128" s="258"/>
      <c r="CJ128" s="258"/>
      <c r="CK128" s="258"/>
      <c r="CL128" s="258"/>
      <c r="CM128" s="258"/>
      <c r="CN128" s="258"/>
      <c r="CO128" s="258"/>
      <c r="CP128" s="258"/>
      <c r="CQ128" s="258"/>
      <c r="CR128" s="258"/>
      <c r="CS128" s="258"/>
      <c r="CT128" s="258"/>
      <c r="CU128" s="258"/>
      <c r="CV128" s="258"/>
      <c r="CW128" s="258"/>
      <c r="CX128" s="258"/>
      <c r="CY128" s="258"/>
      <c r="CZ128" s="258"/>
      <c r="DA128" s="258"/>
      <c r="DB128" s="258"/>
      <c r="DC128" s="258"/>
      <c r="DD128" s="258"/>
      <c r="DE128" s="258"/>
      <c r="DF128" s="258"/>
      <c r="DG128" s="258"/>
      <c r="DH128" s="258"/>
      <c r="DI128" s="258"/>
      <c r="DJ128" s="258"/>
      <c r="DK128" s="258"/>
      <c r="DL128" s="258"/>
      <c r="DM128" s="258"/>
      <c r="DN128" s="258"/>
      <c r="DO128" s="258"/>
      <c r="DP128" s="258"/>
      <c r="DQ128" s="258"/>
      <c r="DR128" s="258"/>
      <c r="DS128" s="258"/>
      <c r="DT128" s="258"/>
      <c r="DU128" s="258"/>
      <c r="DV128" s="258"/>
      <c r="DW128" s="258"/>
      <c r="DX128" s="258"/>
      <c r="DY128" s="258"/>
      <c r="DZ128" s="258"/>
      <c r="EA128" s="258"/>
      <c r="EB128" s="258"/>
      <c r="EC128" s="258"/>
      <c r="ED128" s="258"/>
      <c r="EE128" s="258"/>
      <c r="EF128" s="258"/>
      <c r="EG128" s="259"/>
      <c r="EH128" s="38"/>
      <c r="EL128"/>
      <c r="EM128"/>
    </row>
    <row r="129" spans="2:143" ht="4.1500000000000004" customHeight="1" x14ac:dyDescent="0.4">
      <c r="B129" s="407"/>
      <c r="C129" s="38"/>
      <c r="D129" s="318"/>
      <c r="E129" s="319"/>
      <c r="F129" s="319"/>
      <c r="G129" s="319"/>
      <c r="H129" s="319"/>
      <c r="I129" s="320"/>
      <c r="J129" s="264"/>
      <c r="K129" s="264"/>
      <c r="L129" s="264"/>
      <c r="M129" s="264"/>
      <c r="N129" s="264"/>
      <c r="O129" s="264"/>
      <c r="P129" s="264"/>
      <c r="Q129" s="264"/>
      <c r="R129" s="269"/>
      <c r="S129" s="270"/>
      <c r="T129" s="270"/>
      <c r="U129" s="270"/>
      <c r="V129" s="270"/>
      <c r="W129" s="270"/>
      <c r="X129" s="270"/>
      <c r="Y129" s="270"/>
      <c r="Z129" s="270"/>
      <c r="AA129" s="270"/>
      <c r="AB129" s="270"/>
      <c r="AC129" s="270"/>
      <c r="AD129" s="270"/>
      <c r="AE129" s="271"/>
      <c r="AF129" s="269"/>
      <c r="AG129" s="270"/>
      <c r="AH129" s="270"/>
      <c r="AI129" s="270"/>
      <c r="AJ129" s="270"/>
      <c r="AK129" s="270"/>
      <c r="AL129" s="270"/>
      <c r="AM129" s="270"/>
      <c r="AN129" s="270"/>
      <c r="AO129" s="270"/>
      <c r="AP129" s="270"/>
      <c r="AQ129" s="270"/>
      <c r="AR129" s="270"/>
      <c r="AS129" s="271"/>
      <c r="AT129" s="269"/>
      <c r="AU129" s="270"/>
      <c r="AV129" s="270"/>
      <c r="AW129" s="270"/>
      <c r="AX129" s="270"/>
      <c r="AY129" s="270"/>
      <c r="AZ129" s="270"/>
      <c r="BA129" s="270"/>
      <c r="BB129" s="270"/>
      <c r="BC129" s="270"/>
      <c r="BD129" s="270"/>
      <c r="BE129" s="270"/>
      <c r="BF129" s="270"/>
      <c r="BG129" s="271"/>
      <c r="BH129" s="257"/>
      <c r="BI129" s="258"/>
      <c r="BJ129" s="258"/>
      <c r="BK129" s="258"/>
      <c r="BL129" s="258"/>
      <c r="BM129" s="258"/>
      <c r="BN129" s="258"/>
      <c r="BO129" s="258"/>
      <c r="BP129" s="258"/>
      <c r="BQ129" s="258"/>
      <c r="BR129" s="258"/>
      <c r="BS129" s="258"/>
      <c r="BT129" s="258"/>
      <c r="BU129" s="258"/>
      <c r="BV129" s="258"/>
      <c r="BW129" s="258"/>
      <c r="BX129" s="258"/>
      <c r="BY129" s="258"/>
      <c r="BZ129" s="258"/>
      <c r="CA129" s="258"/>
      <c r="CB129" s="258"/>
      <c r="CC129" s="258"/>
      <c r="CD129" s="258"/>
      <c r="CE129" s="258"/>
      <c r="CF129" s="258"/>
      <c r="CG129" s="258"/>
      <c r="CH129" s="258"/>
      <c r="CI129" s="258"/>
      <c r="CJ129" s="258"/>
      <c r="CK129" s="258"/>
      <c r="CL129" s="258"/>
      <c r="CM129" s="258"/>
      <c r="CN129" s="258"/>
      <c r="CO129" s="258"/>
      <c r="CP129" s="258"/>
      <c r="CQ129" s="258"/>
      <c r="CR129" s="258"/>
      <c r="CS129" s="258"/>
      <c r="CT129" s="258"/>
      <c r="CU129" s="258"/>
      <c r="CV129" s="258"/>
      <c r="CW129" s="258"/>
      <c r="CX129" s="258"/>
      <c r="CY129" s="258"/>
      <c r="CZ129" s="258"/>
      <c r="DA129" s="258"/>
      <c r="DB129" s="258"/>
      <c r="DC129" s="258"/>
      <c r="DD129" s="258"/>
      <c r="DE129" s="258"/>
      <c r="DF129" s="258"/>
      <c r="DG129" s="258"/>
      <c r="DH129" s="258"/>
      <c r="DI129" s="258"/>
      <c r="DJ129" s="258"/>
      <c r="DK129" s="258"/>
      <c r="DL129" s="258"/>
      <c r="DM129" s="258"/>
      <c r="DN129" s="258"/>
      <c r="DO129" s="258"/>
      <c r="DP129" s="258"/>
      <c r="DQ129" s="258"/>
      <c r="DR129" s="258"/>
      <c r="DS129" s="258"/>
      <c r="DT129" s="258"/>
      <c r="DU129" s="258"/>
      <c r="DV129" s="258"/>
      <c r="DW129" s="258"/>
      <c r="DX129" s="258"/>
      <c r="DY129" s="258"/>
      <c r="DZ129" s="258"/>
      <c r="EA129" s="258"/>
      <c r="EB129" s="258"/>
      <c r="EC129" s="258"/>
      <c r="ED129" s="258"/>
      <c r="EE129" s="258"/>
      <c r="EF129" s="258"/>
      <c r="EG129" s="259"/>
      <c r="EH129" s="38"/>
      <c r="EL129"/>
      <c r="EM129"/>
    </row>
    <row r="130" spans="2:143" ht="4.1500000000000004" customHeight="1" x14ac:dyDescent="0.4">
      <c r="B130" s="407"/>
      <c r="C130" s="38"/>
      <c r="D130" s="318"/>
      <c r="E130" s="319"/>
      <c r="F130" s="319"/>
      <c r="G130" s="319"/>
      <c r="H130" s="319"/>
      <c r="I130" s="320"/>
      <c r="J130" s="264"/>
      <c r="K130" s="264"/>
      <c r="L130" s="264"/>
      <c r="M130" s="264"/>
      <c r="N130" s="264"/>
      <c r="O130" s="264"/>
      <c r="P130" s="264"/>
      <c r="Q130" s="264"/>
      <c r="R130" s="269"/>
      <c r="S130" s="270"/>
      <c r="T130" s="270"/>
      <c r="U130" s="270"/>
      <c r="V130" s="270"/>
      <c r="W130" s="270"/>
      <c r="X130" s="270"/>
      <c r="Y130" s="270"/>
      <c r="Z130" s="270"/>
      <c r="AA130" s="270"/>
      <c r="AB130" s="270"/>
      <c r="AC130" s="270"/>
      <c r="AD130" s="270"/>
      <c r="AE130" s="271"/>
      <c r="AF130" s="269"/>
      <c r="AG130" s="270"/>
      <c r="AH130" s="270"/>
      <c r="AI130" s="270"/>
      <c r="AJ130" s="270"/>
      <c r="AK130" s="270"/>
      <c r="AL130" s="270"/>
      <c r="AM130" s="270"/>
      <c r="AN130" s="270"/>
      <c r="AO130" s="270"/>
      <c r="AP130" s="270"/>
      <c r="AQ130" s="270"/>
      <c r="AR130" s="270"/>
      <c r="AS130" s="271"/>
      <c r="AT130" s="269"/>
      <c r="AU130" s="270"/>
      <c r="AV130" s="270"/>
      <c r="AW130" s="270"/>
      <c r="AX130" s="270"/>
      <c r="AY130" s="270"/>
      <c r="AZ130" s="270"/>
      <c r="BA130" s="270"/>
      <c r="BB130" s="270"/>
      <c r="BC130" s="270"/>
      <c r="BD130" s="270"/>
      <c r="BE130" s="270"/>
      <c r="BF130" s="270"/>
      <c r="BG130" s="271"/>
      <c r="BH130" s="257"/>
      <c r="BI130" s="258"/>
      <c r="BJ130" s="258"/>
      <c r="BK130" s="258"/>
      <c r="BL130" s="258"/>
      <c r="BM130" s="258"/>
      <c r="BN130" s="258"/>
      <c r="BO130" s="258"/>
      <c r="BP130" s="258"/>
      <c r="BQ130" s="258"/>
      <c r="BR130" s="258"/>
      <c r="BS130" s="258"/>
      <c r="BT130" s="258"/>
      <c r="BU130" s="258"/>
      <c r="BV130" s="258"/>
      <c r="BW130" s="258"/>
      <c r="BX130" s="258"/>
      <c r="BY130" s="258"/>
      <c r="BZ130" s="258"/>
      <c r="CA130" s="258"/>
      <c r="CB130" s="258"/>
      <c r="CC130" s="258"/>
      <c r="CD130" s="258"/>
      <c r="CE130" s="258"/>
      <c r="CF130" s="258"/>
      <c r="CG130" s="258"/>
      <c r="CH130" s="258"/>
      <c r="CI130" s="258"/>
      <c r="CJ130" s="258"/>
      <c r="CK130" s="258"/>
      <c r="CL130" s="258"/>
      <c r="CM130" s="258"/>
      <c r="CN130" s="258"/>
      <c r="CO130" s="258"/>
      <c r="CP130" s="258"/>
      <c r="CQ130" s="258"/>
      <c r="CR130" s="258"/>
      <c r="CS130" s="258"/>
      <c r="CT130" s="258"/>
      <c r="CU130" s="258"/>
      <c r="CV130" s="258"/>
      <c r="CW130" s="258"/>
      <c r="CX130" s="258"/>
      <c r="CY130" s="258"/>
      <c r="CZ130" s="258"/>
      <c r="DA130" s="258"/>
      <c r="DB130" s="258"/>
      <c r="DC130" s="258"/>
      <c r="DD130" s="258"/>
      <c r="DE130" s="258"/>
      <c r="DF130" s="258"/>
      <c r="DG130" s="258"/>
      <c r="DH130" s="258"/>
      <c r="DI130" s="258"/>
      <c r="DJ130" s="258"/>
      <c r="DK130" s="258"/>
      <c r="DL130" s="258"/>
      <c r="DM130" s="258"/>
      <c r="DN130" s="258"/>
      <c r="DO130" s="258"/>
      <c r="DP130" s="258"/>
      <c r="DQ130" s="258"/>
      <c r="DR130" s="258"/>
      <c r="DS130" s="258"/>
      <c r="DT130" s="258"/>
      <c r="DU130" s="258"/>
      <c r="DV130" s="258"/>
      <c r="DW130" s="258"/>
      <c r="DX130" s="258"/>
      <c r="DY130" s="258"/>
      <c r="DZ130" s="258"/>
      <c r="EA130" s="258"/>
      <c r="EB130" s="258"/>
      <c r="EC130" s="258"/>
      <c r="ED130" s="258"/>
      <c r="EE130" s="258"/>
      <c r="EF130" s="258"/>
      <c r="EG130" s="259"/>
      <c r="EH130" s="38"/>
      <c r="EL130"/>
      <c r="EM130"/>
    </row>
    <row r="131" spans="2:143" ht="4.1500000000000004" customHeight="1" x14ac:dyDescent="0.4">
      <c r="B131" s="407"/>
      <c r="C131" s="38"/>
      <c r="D131" s="318"/>
      <c r="E131" s="319"/>
      <c r="F131" s="319"/>
      <c r="G131" s="319"/>
      <c r="H131" s="319"/>
      <c r="I131" s="320"/>
      <c r="J131" s="265"/>
      <c r="K131" s="265"/>
      <c r="L131" s="265"/>
      <c r="M131" s="265"/>
      <c r="N131" s="265"/>
      <c r="O131" s="265"/>
      <c r="P131" s="265"/>
      <c r="Q131" s="265"/>
      <c r="R131" s="272"/>
      <c r="S131" s="273"/>
      <c r="T131" s="273"/>
      <c r="U131" s="273"/>
      <c r="V131" s="273"/>
      <c r="W131" s="273"/>
      <c r="X131" s="273"/>
      <c r="Y131" s="273"/>
      <c r="Z131" s="273"/>
      <c r="AA131" s="273"/>
      <c r="AB131" s="273"/>
      <c r="AC131" s="273"/>
      <c r="AD131" s="273"/>
      <c r="AE131" s="274"/>
      <c r="AF131" s="272"/>
      <c r="AG131" s="273"/>
      <c r="AH131" s="273"/>
      <c r="AI131" s="273"/>
      <c r="AJ131" s="273"/>
      <c r="AK131" s="273"/>
      <c r="AL131" s="273"/>
      <c r="AM131" s="273"/>
      <c r="AN131" s="273"/>
      <c r="AO131" s="273"/>
      <c r="AP131" s="273"/>
      <c r="AQ131" s="273"/>
      <c r="AR131" s="273"/>
      <c r="AS131" s="274"/>
      <c r="AT131" s="272"/>
      <c r="AU131" s="273"/>
      <c r="AV131" s="273"/>
      <c r="AW131" s="273"/>
      <c r="AX131" s="273"/>
      <c r="AY131" s="273"/>
      <c r="AZ131" s="273"/>
      <c r="BA131" s="273"/>
      <c r="BB131" s="273"/>
      <c r="BC131" s="273"/>
      <c r="BD131" s="273"/>
      <c r="BE131" s="273"/>
      <c r="BF131" s="273"/>
      <c r="BG131" s="274"/>
      <c r="BH131" s="260"/>
      <c r="BI131" s="261"/>
      <c r="BJ131" s="261"/>
      <c r="BK131" s="261"/>
      <c r="BL131" s="261"/>
      <c r="BM131" s="261"/>
      <c r="BN131" s="261"/>
      <c r="BO131" s="261"/>
      <c r="BP131" s="261"/>
      <c r="BQ131" s="261"/>
      <c r="BR131" s="261"/>
      <c r="BS131" s="261"/>
      <c r="BT131" s="261"/>
      <c r="BU131" s="261"/>
      <c r="BV131" s="261"/>
      <c r="BW131" s="261"/>
      <c r="BX131" s="261"/>
      <c r="BY131" s="261"/>
      <c r="BZ131" s="261"/>
      <c r="CA131" s="261"/>
      <c r="CB131" s="261"/>
      <c r="CC131" s="261"/>
      <c r="CD131" s="261"/>
      <c r="CE131" s="261"/>
      <c r="CF131" s="261"/>
      <c r="CG131" s="261"/>
      <c r="CH131" s="261"/>
      <c r="CI131" s="261"/>
      <c r="CJ131" s="261"/>
      <c r="CK131" s="261"/>
      <c r="CL131" s="261"/>
      <c r="CM131" s="261"/>
      <c r="CN131" s="261"/>
      <c r="CO131" s="261"/>
      <c r="CP131" s="261"/>
      <c r="CQ131" s="261"/>
      <c r="CR131" s="261"/>
      <c r="CS131" s="261"/>
      <c r="CT131" s="261"/>
      <c r="CU131" s="261"/>
      <c r="CV131" s="261"/>
      <c r="CW131" s="261"/>
      <c r="CX131" s="261"/>
      <c r="CY131" s="261"/>
      <c r="CZ131" s="261"/>
      <c r="DA131" s="261"/>
      <c r="DB131" s="261"/>
      <c r="DC131" s="261"/>
      <c r="DD131" s="261"/>
      <c r="DE131" s="261"/>
      <c r="DF131" s="261"/>
      <c r="DG131" s="261"/>
      <c r="DH131" s="261"/>
      <c r="DI131" s="261"/>
      <c r="DJ131" s="261"/>
      <c r="DK131" s="261"/>
      <c r="DL131" s="261"/>
      <c r="DM131" s="261"/>
      <c r="DN131" s="261"/>
      <c r="DO131" s="261"/>
      <c r="DP131" s="261"/>
      <c r="DQ131" s="261"/>
      <c r="DR131" s="261"/>
      <c r="DS131" s="261"/>
      <c r="DT131" s="261"/>
      <c r="DU131" s="261"/>
      <c r="DV131" s="261"/>
      <c r="DW131" s="261"/>
      <c r="DX131" s="261"/>
      <c r="DY131" s="261"/>
      <c r="DZ131" s="261"/>
      <c r="EA131" s="261"/>
      <c r="EB131" s="261"/>
      <c r="EC131" s="261"/>
      <c r="ED131" s="261"/>
      <c r="EE131" s="261"/>
      <c r="EF131" s="261"/>
      <c r="EG131" s="262"/>
      <c r="EH131" s="38"/>
      <c r="EL131"/>
      <c r="EM131"/>
    </row>
    <row r="132" spans="2:143" ht="4.1500000000000004" customHeight="1" x14ac:dyDescent="0.4">
      <c r="B132" s="407"/>
      <c r="C132" s="38"/>
      <c r="D132" s="318"/>
      <c r="E132" s="319"/>
      <c r="F132" s="319"/>
      <c r="G132" s="319"/>
      <c r="H132" s="319"/>
      <c r="I132" s="320"/>
      <c r="J132" s="263" t="str">
        <f>IF(①中学校名!$D$13="義務教育学校","９年","３年")</f>
        <v>３年</v>
      </c>
      <c r="K132" s="263"/>
      <c r="L132" s="263"/>
      <c r="M132" s="263"/>
      <c r="N132" s="263"/>
      <c r="O132" s="263"/>
      <c r="P132" s="263"/>
      <c r="Q132" s="263"/>
      <c r="R132" s="266">
        <f>VLOOKUP($EK$2,④欠席・遅刻・早退!$A$5:$P$104,13)</f>
        <v>0</v>
      </c>
      <c r="S132" s="267"/>
      <c r="T132" s="267"/>
      <c r="U132" s="267"/>
      <c r="V132" s="267"/>
      <c r="W132" s="267"/>
      <c r="X132" s="267"/>
      <c r="Y132" s="267"/>
      <c r="Z132" s="267"/>
      <c r="AA132" s="267"/>
      <c r="AB132" s="267"/>
      <c r="AC132" s="267"/>
      <c r="AD132" s="267"/>
      <c r="AE132" s="268"/>
      <c r="AF132" s="266">
        <f>VLOOKUP($EK$2,④欠席・遅刻・早退!$A$5:$P$104,14)</f>
        <v>0</v>
      </c>
      <c r="AG132" s="267"/>
      <c r="AH132" s="267"/>
      <c r="AI132" s="267"/>
      <c r="AJ132" s="267"/>
      <c r="AK132" s="267"/>
      <c r="AL132" s="267"/>
      <c r="AM132" s="267"/>
      <c r="AN132" s="267"/>
      <c r="AO132" s="267"/>
      <c r="AP132" s="267"/>
      <c r="AQ132" s="267"/>
      <c r="AR132" s="267"/>
      <c r="AS132" s="268"/>
      <c r="AT132" s="266">
        <f>VLOOKUP($EK$2,④欠席・遅刻・早退!$A$5:$P$104,15)</f>
        <v>0</v>
      </c>
      <c r="AU132" s="267"/>
      <c r="AV132" s="267"/>
      <c r="AW132" s="267"/>
      <c r="AX132" s="267"/>
      <c r="AY132" s="267"/>
      <c r="AZ132" s="267"/>
      <c r="BA132" s="267"/>
      <c r="BB132" s="267"/>
      <c r="BC132" s="267"/>
      <c r="BD132" s="267"/>
      <c r="BE132" s="267"/>
      <c r="BF132" s="267"/>
      <c r="BG132" s="268"/>
      <c r="BH132" s="254">
        <f>VLOOKUP($EK$2,④欠席・遅刻・早退!$A$5:$P$104,16)</f>
        <v>0</v>
      </c>
      <c r="BI132" s="255"/>
      <c r="BJ132" s="255"/>
      <c r="BK132" s="255"/>
      <c r="BL132" s="255"/>
      <c r="BM132" s="255"/>
      <c r="BN132" s="255"/>
      <c r="BO132" s="255"/>
      <c r="BP132" s="255"/>
      <c r="BQ132" s="255"/>
      <c r="BR132" s="255"/>
      <c r="BS132" s="255"/>
      <c r="BT132" s="255"/>
      <c r="BU132" s="255"/>
      <c r="BV132" s="255"/>
      <c r="BW132" s="255"/>
      <c r="BX132" s="255"/>
      <c r="BY132" s="255"/>
      <c r="BZ132" s="255"/>
      <c r="CA132" s="255"/>
      <c r="CB132" s="255"/>
      <c r="CC132" s="255"/>
      <c r="CD132" s="255"/>
      <c r="CE132" s="255"/>
      <c r="CF132" s="255"/>
      <c r="CG132" s="255"/>
      <c r="CH132" s="255"/>
      <c r="CI132" s="255"/>
      <c r="CJ132" s="255"/>
      <c r="CK132" s="255"/>
      <c r="CL132" s="255"/>
      <c r="CM132" s="255"/>
      <c r="CN132" s="255"/>
      <c r="CO132" s="255"/>
      <c r="CP132" s="255"/>
      <c r="CQ132" s="255"/>
      <c r="CR132" s="255"/>
      <c r="CS132" s="255"/>
      <c r="CT132" s="255"/>
      <c r="CU132" s="255"/>
      <c r="CV132" s="255"/>
      <c r="CW132" s="255"/>
      <c r="CX132" s="255"/>
      <c r="CY132" s="255"/>
      <c r="CZ132" s="255"/>
      <c r="DA132" s="255"/>
      <c r="DB132" s="255"/>
      <c r="DC132" s="255"/>
      <c r="DD132" s="255"/>
      <c r="DE132" s="255"/>
      <c r="DF132" s="255"/>
      <c r="DG132" s="255"/>
      <c r="DH132" s="255"/>
      <c r="DI132" s="255"/>
      <c r="DJ132" s="255"/>
      <c r="DK132" s="255"/>
      <c r="DL132" s="255"/>
      <c r="DM132" s="255"/>
      <c r="DN132" s="255"/>
      <c r="DO132" s="255"/>
      <c r="DP132" s="255"/>
      <c r="DQ132" s="255"/>
      <c r="DR132" s="255"/>
      <c r="DS132" s="255"/>
      <c r="DT132" s="255"/>
      <c r="DU132" s="255"/>
      <c r="DV132" s="255"/>
      <c r="DW132" s="255"/>
      <c r="DX132" s="255"/>
      <c r="DY132" s="255"/>
      <c r="DZ132" s="255"/>
      <c r="EA132" s="255"/>
      <c r="EB132" s="255"/>
      <c r="EC132" s="255"/>
      <c r="ED132" s="255"/>
      <c r="EE132" s="255"/>
      <c r="EF132" s="255"/>
      <c r="EG132" s="256"/>
      <c r="EH132" s="38"/>
      <c r="EL132"/>
      <c r="EM132"/>
    </row>
    <row r="133" spans="2:143" ht="4.1500000000000004" customHeight="1" x14ac:dyDescent="0.4">
      <c r="B133" s="407"/>
      <c r="C133" s="38"/>
      <c r="D133" s="318"/>
      <c r="E133" s="319"/>
      <c r="F133" s="319"/>
      <c r="G133" s="319"/>
      <c r="H133" s="319"/>
      <c r="I133" s="320"/>
      <c r="J133" s="264"/>
      <c r="K133" s="264"/>
      <c r="L133" s="264"/>
      <c r="M133" s="264"/>
      <c r="N133" s="264"/>
      <c r="O133" s="264"/>
      <c r="P133" s="264"/>
      <c r="Q133" s="264"/>
      <c r="R133" s="269"/>
      <c r="S133" s="270"/>
      <c r="T133" s="270"/>
      <c r="U133" s="270"/>
      <c r="V133" s="270"/>
      <c r="W133" s="270"/>
      <c r="X133" s="270"/>
      <c r="Y133" s="270"/>
      <c r="Z133" s="270"/>
      <c r="AA133" s="270"/>
      <c r="AB133" s="270"/>
      <c r="AC133" s="270"/>
      <c r="AD133" s="270"/>
      <c r="AE133" s="271"/>
      <c r="AF133" s="269"/>
      <c r="AG133" s="270"/>
      <c r="AH133" s="270"/>
      <c r="AI133" s="270"/>
      <c r="AJ133" s="270"/>
      <c r="AK133" s="270"/>
      <c r="AL133" s="270"/>
      <c r="AM133" s="270"/>
      <c r="AN133" s="270"/>
      <c r="AO133" s="270"/>
      <c r="AP133" s="270"/>
      <c r="AQ133" s="270"/>
      <c r="AR133" s="270"/>
      <c r="AS133" s="271"/>
      <c r="AT133" s="269"/>
      <c r="AU133" s="270"/>
      <c r="AV133" s="270"/>
      <c r="AW133" s="270"/>
      <c r="AX133" s="270"/>
      <c r="AY133" s="270"/>
      <c r="AZ133" s="270"/>
      <c r="BA133" s="270"/>
      <c r="BB133" s="270"/>
      <c r="BC133" s="270"/>
      <c r="BD133" s="270"/>
      <c r="BE133" s="270"/>
      <c r="BF133" s="270"/>
      <c r="BG133" s="271"/>
      <c r="BH133" s="257"/>
      <c r="BI133" s="258"/>
      <c r="BJ133" s="258"/>
      <c r="BK133" s="258"/>
      <c r="BL133" s="258"/>
      <c r="BM133" s="258"/>
      <c r="BN133" s="258"/>
      <c r="BO133" s="258"/>
      <c r="BP133" s="258"/>
      <c r="BQ133" s="258"/>
      <c r="BR133" s="258"/>
      <c r="BS133" s="258"/>
      <c r="BT133" s="258"/>
      <c r="BU133" s="258"/>
      <c r="BV133" s="258"/>
      <c r="BW133" s="258"/>
      <c r="BX133" s="258"/>
      <c r="BY133" s="258"/>
      <c r="BZ133" s="258"/>
      <c r="CA133" s="258"/>
      <c r="CB133" s="258"/>
      <c r="CC133" s="258"/>
      <c r="CD133" s="258"/>
      <c r="CE133" s="258"/>
      <c r="CF133" s="258"/>
      <c r="CG133" s="258"/>
      <c r="CH133" s="258"/>
      <c r="CI133" s="258"/>
      <c r="CJ133" s="258"/>
      <c r="CK133" s="258"/>
      <c r="CL133" s="258"/>
      <c r="CM133" s="258"/>
      <c r="CN133" s="258"/>
      <c r="CO133" s="258"/>
      <c r="CP133" s="258"/>
      <c r="CQ133" s="258"/>
      <c r="CR133" s="258"/>
      <c r="CS133" s="258"/>
      <c r="CT133" s="258"/>
      <c r="CU133" s="258"/>
      <c r="CV133" s="258"/>
      <c r="CW133" s="258"/>
      <c r="CX133" s="258"/>
      <c r="CY133" s="258"/>
      <c r="CZ133" s="258"/>
      <c r="DA133" s="258"/>
      <c r="DB133" s="258"/>
      <c r="DC133" s="258"/>
      <c r="DD133" s="258"/>
      <c r="DE133" s="258"/>
      <c r="DF133" s="258"/>
      <c r="DG133" s="258"/>
      <c r="DH133" s="258"/>
      <c r="DI133" s="258"/>
      <c r="DJ133" s="258"/>
      <c r="DK133" s="258"/>
      <c r="DL133" s="258"/>
      <c r="DM133" s="258"/>
      <c r="DN133" s="258"/>
      <c r="DO133" s="258"/>
      <c r="DP133" s="258"/>
      <c r="DQ133" s="258"/>
      <c r="DR133" s="258"/>
      <c r="DS133" s="258"/>
      <c r="DT133" s="258"/>
      <c r="DU133" s="258"/>
      <c r="DV133" s="258"/>
      <c r="DW133" s="258"/>
      <c r="DX133" s="258"/>
      <c r="DY133" s="258"/>
      <c r="DZ133" s="258"/>
      <c r="EA133" s="258"/>
      <c r="EB133" s="258"/>
      <c r="EC133" s="258"/>
      <c r="ED133" s="258"/>
      <c r="EE133" s="258"/>
      <c r="EF133" s="258"/>
      <c r="EG133" s="259"/>
      <c r="EH133" s="38"/>
      <c r="EL133"/>
      <c r="EM133"/>
    </row>
    <row r="134" spans="2:143" ht="4.1500000000000004" customHeight="1" x14ac:dyDescent="0.4">
      <c r="B134" s="407"/>
      <c r="C134" s="38"/>
      <c r="D134" s="318"/>
      <c r="E134" s="319"/>
      <c r="F134" s="319"/>
      <c r="G134" s="319"/>
      <c r="H134" s="319"/>
      <c r="I134" s="320"/>
      <c r="J134" s="264"/>
      <c r="K134" s="264"/>
      <c r="L134" s="264"/>
      <c r="M134" s="264"/>
      <c r="N134" s="264"/>
      <c r="O134" s="264"/>
      <c r="P134" s="264"/>
      <c r="Q134" s="264"/>
      <c r="R134" s="269"/>
      <c r="S134" s="270"/>
      <c r="T134" s="270"/>
      <c r="U134" s="270"/>
      <c r="V134" s="270"/>
      <c r="W134" s="270"/>
      <c r="X134" s="270"/>
      <c r="Y134" s="270"/>
      <c r="Z134" s="270"/>
      <c r="AA134" s="270"/>
      <c r="AB134" s="270"/>
      <c r="AC134" s="270"/>
      <c r="AD134" s="270"/>
      <c r="AE134" s="271"/>
      <c r="AF134" s="269"/>
      <c r="AG134" s="270"/>
      <c r="AH134" s="270"/>
      <c r="AI134" s="270"/>
      <c r="AJ134" s="270"/>
      <c r="AK134" s="270"/>
      <c r="AL134" s="270"/>
      <c r="AM134" s="270"/>
      <c r="AN134" s="270"/>
      <c r="AO134" s="270"/>
      <c r="AP134" s="270"/>
      <c r="AQ134" s="270"/>
      <c r="AR134" s="270"/>
      <c r="AS134" s="271"/>
      <c r="AT134" s="269"/>
      <c r="AU134" s="270"/>
      <c r="AV134" s="270"/>
      <c r="AW134" s="270"/>
      <c r="AX134" s="270"/>
      <c r="AY134" s="270"/>
      <c r="AZ134" s="270"/>
      <c r="BA134" s="270"/>
      <c r="BB134" s="270"/>
      <c r="BC134" s="270"/>
      <c r="BD134" s="270"/>
      <c r="BE134" s="270"/>
      <c r="BF134" s="270"/>
      <c r="BG134" s="271"/>
      <c r="BH134" s="257"/>
      <c r="BI134" s="258"/>
      <c r="BJ134" s="258"/>
      <c r="BK134" s="258"/>
      <c r="BL134" s="258"/>
      <c r="BM134" s="258"/>
      <c r="BN134" s="258"/>
      <c r="BO134" s="258"/>
      <c r="BP134" s="258"/>
      <c r="BQ134" s="258"/>
      <c r="BR134" s="258"/>
      <c r="BS134" s="258"/>
      <c r="BT134" s="258"/>
      <c r="BU134" s="258"/>
      <c r="BV134" s="258"/>
      <c r="BW134" s="258"/>
      <c r="BX134" s="258"/>
      <c r="BY134" s="258"/>
      <c r="BZ134" s="258"/>
      <c r="CA134" s="258"/>
      <c r="CB134" s="258"/>
      <c r="CC134" s="258"/>
      <c r="CD134" s="258"/>
      <c r="CE134" s="258"/>
      <c r="CF134" s="258"/>
      <c r="CG134" s="258"/>
      <c r="CH134" s="258"/>
      <c r="CI134" s="258"/>
      <c r="CJ134" s="258"/>
      <c r="CK134" s="258"/>
      <c r="CL134" s="258"/>
      <c r="CM134" s="258"/>
      <c r="CN134" s="258"/>
      <c r="CO134" s="258"/>
      <c r="CP134" s="258"/>
      <c r="CQ134" s="258"/>
      <c r="CR134" s="258"/>
      <c r="CS134" s="258"/>
      <c r="CT134" s="258"/>
      <c r="CU134" s="258"/>
      <c r="CV134" s="258"/>
      <c r="CW134" s="258"/>
      <c r="CX134" s="258"/>
      <c r="CY134" s="258"/>
      <c r="CZ134" s="258"/>
      <c r="DA134" s="258"/>
      <c r="DB134" s="258"/>
      <c r="DC134" s="258"/>
      <c r="DD134" s="258"/>
      <c r="DE134" s="258"/>
      <c r="DF134" s="258"/>
      <c r="DG134" s="258"/>
      <c r="DH134" s="258"/>
      <c r="DI134" s="258"/>
      <c r="DJ134" s="258"/>
      <c r="DK134" s="258"/>
      <c r="DL134" s="258"/>
      <c r="DM134" s="258"/>
      <c r="DN134" s="258"/>
      <c r="DO134" s="258"/>
      <c r="DP134" s="258"/>
      <c r="DQ134" s="258"/>
      <c r="DR134" s="258"/>
      <c r="DS134" s="258"/>
      <c r="DT134" s="258"/>
      <c r="DU134" s="258"/>
      <c r="DV134" s="258"/>
      <c r="DW134" s="258"/>
      <c r="DX134" s="258"/>
      <c r="DY134" s="258"/>
      <c r="DZ134" s="258"/>
      <c r="EA134" s="258"/>
      <c r="EB134" s="258"/>
      <c r="EC134" s="258"/>
      <c r="ED134" s="258"/>
      <c r="EE134" s="258"/>
      <c r="EF134" s="258"/>
      <c r="EG134" s="259"/>
      <c r="EH134" s="38"/>
      <c r="EL134"/>
      <c r="EM134"/>
    </row>
    <row r="135" spans="2:143" ht="4.1500000000000004" customHeight="1" x14ac:dyDescent="0.4">
      <c r="B135" s="407"/>
      <c r="C135" s="38"/>
      <c r="D135" s="318"/>
      <c r="E135" s="319"/>
      <c r="F135" s="319"/>
      <c r="G135" s="319"/>
      <c r="H135" s="319"/>
      <c r="I135" s="320"/>
      <c r="J135" s="264"/>
      <c r="K135" s="264"/>
      <c r="L135" s="264"/>
      <c r="M135" s="264"/>
      <c r="N135" s="264"/>
      <c r="O135" s="264"/>
      <c r="P135" s="264"/>
      <c r="Q135" s="264"/>
      <c r="R135" s="269"/>
      <c r="S135" s="270"/>
      <c r="T135" s="270"/>
      <c r="U135" s="270"/>
      <c r="V135" s="270"/>
      <c r="W135" s="270"/>
      <c r="X135" s="270"/>
      <c r="Y135" s="270"/>
      <c r="Z135" s="270"/>
      <c r="AA135" s="270"/>
      <c r="AB135" s="270"/>
      <c r="AC135" s="270"/>
      <c r="AD135" s="270"/>
      <c r="AE135" s="271"/>
      <c r="AF135" s="269"/>
      <c r="AG135" s="270"/>
      <c r="AH135" s="270"/>
      <c r="AI135" s="270"/>
      <c r="AJ135" s="270"/>
      <c r="AK135" s="270"/>
      <c r="AL135" s="270"/>
      <c r="AM135" s="270"/>
      <c r="AN135" s="270"/>
      <c r="AO135" s="270"/>
      <c r="AP135" s="270"/>
      <c r="AQ135" s="270"/>
      <c r="AR135" s="270"/>
      <c r="AS135" s="271"/>
      <c r="AT135" s="269"/>
      <c r="AU135" s="270"/>
      <c r="AV135" s="270"/>
      <c r="AW135" s="270"/>
      <c r="AX135" s="270"/>
      <c r="AY135" s="270"/>
      <c r="AZ135" s="270"/>
      <c r="BA135" s="270"/>
      <c r="BB135" s="270"/>
      <c r="BC135" s="270"/>
      <c r="BD135" s="270"/>
      <c r="BE135" s="270"/>
      <c r="BF135" s="270"/>
      <c r="BG135" s="271"/>
      <c r="BH135" s="257"/>
      <c r="BI135" s="258"/>
      <c r="BJ135" s="258"/>
      <c r="BK135" s="258"/>
      <c r="BL135" s="258"/>
      <c r="BM135" s="258"/>
      <c r="BN135" s="258"/>
      <c r="BO135" s="258"/>
      <c r="BP135" s="258"/>
      <c r="BQ135" s="258"/>
      <c r="BR135" s="258"/>
      <c r="BS135" s="258"/>
      <c r="BT135" s="258"/>
      <c r="BU135" s="258"/>
      <c r="BV135" s="258"/>
      <c r="BW135" s="258"/>
      <c r="BX135" s="258"/>
      <c r="BY135" s="258"/>
      <c r="BZ135" s="258"/>
      <c r="CA135" s="258"/>
      <c r="CB135" s="258"/>
      <c r="CC135" s="258"/>
      <c r="CD135" s="258"/>
      <c r="CE135" s="258"/>
      <c r="CF135" s="258"/>
      <c r="CG135" s="258"/>
      <c r="CH135" s="258"/>
      <c r="CI135" s="258"/>
      <c r="CJ135" s="258"/>
      <c r="CK135" s="258"/>
      <c r="CL135" s="258"/>
      <c r="CM135" s="258"/>
      <c r="CN135" s="258"/>
      <c r="CO135" s="258"/>
      <c r="CP135" s="258"/>
      <c r="CQ135" s="258"/>
      <c r="CR135" s="258"/>
      <c r="CS135" s="258"/>
      <c r="CT135" s="258"/>
      <c r="CU135" s="258"/>
      <c r="CV135" s="258"/>
      <c r="CW135" s="258"/>
      <c r="CX135" s="258"/>
      <c r="CY135" s="258"/>
      <c r="CZ135" s="258"/>
      <c r="DA135" s="258"/>
      <c r="DB135" s="258"/>
      <c r="DC135" s="258"/>
      <c r="DD135" s="258"/>
      <c r="DE135" s="258"/>
      <c r="DF135" s="258"/>
      <c r="DG135" s="258"/>
      <c r="DH135" s="258"/>
      <c r="DI135" s="258"/>
      <c r="DJ135" s="258"/>
      <c r="DK135" s="258"/>
      <c r="DL135" s="258"/>
      <c r="DM135" s="258"/>
      <c r="DN135" s="258"/>
      <c r="DO135" s="258"/>
      <c r="DP135" s="258"/>
      <c r="DQ135" s="258"/>
      <c r="DR135" s="258"/>
      <c r="DS135" s="258"/>
      <c r="DT135" s="258"/>
      <c r="DU135" s="258"/>
      <c r="DV135" s="258"/>
      <c r="DW135" s="258"/>
      <c r="DX135" s="258"/>
      <c r="DY135" s="258"/>
      <c r="DZ135" s="258"/>
      <c r="EA135" s="258"/>
      <c r="EB135" s="258"/>
      <c r="EC135" s="258"/>
      <c r="ED135" s="258"/>
      <c r="EE135" s="258"/>
      <c r="EF135" s="258"/>
      <c r="EG135" s="259"/>
      <c r="EH135" s="38"/>
      <c r="EL135"/>
      <c r="EM135"/>
    </row>
    <row r="136" spans="2:143" ht="4.1500000000000004" customHeight="1" x14ac:dyDescent="0.4">
      <c r="B136" s="407"/>
      <c r="C136" s="38"/>
      <c r="D136" s="318"/>
      <c r="E136" s="319"/>
      <c r="F136" s="319"/>
      <c r="G136" s="319"/>
      <c r="H136" s="319"/>
      <c r="I136" s="320"/>
      <c r="J136" s="264"/>
      <c r="K136" s="264"/>
      <c r="L136" s="264"/>
      <c r="M136" s="264"/>
      <c r="N136" s="264"/>
      <c r="O136" s="264"/>
      <c r="P136" s="264"/>
      <c r="Q136" s="264"/>
      <c r="R136" s="269"/>
      <c r="S136" s="270"/>
      <c r="T136" s="270"/>
      <c r="U136" s="270"/>
      <c r="V136" s="270"/>
      <c r="W136" s="270"/>
      <c r="X136" s="270"/>
      <c r="Y136" s="270"/>
      <c r="Z136" s="270"/>
      <c r="AA136" s="270"/>
      <c r="AB136" s="270"/>
      <c r="AC136" s="270"/>
      <c r="AD136" s="270"/>
      <c r="AE136" s="271"/>
      <c r="AF136" s="269"/>
      <c r="AG136" s="270"/>
      <c r="AH136" s="270"/>
      <c r="AI136" s="270"/>
      <c r="AJ136" s="270"/>
      <c r="AK136" s="270"/>
      <c r="AL136" s="270"/>
      <c r="AM136" s="270"/>
      <c r="AN136" s="270"/>
      <c r="AO136" s="270"/>
      <c r="AP136" s="270"/>
      <c r="AQ136" s="270"/>
      <c r="AR136" s="270"/>
      <c r="AS136" s="271"/>
      <c r="AT136" s="269"/>
      <c r="AU136" s="270"/>
      <c r="AV136" s="270"/>
      <c r="AW136" s="270"/>
      <c r="AX136" s="270"/>
      <c r="AY136" s="270"/>
      <c r="AZ136" s="270"/>
      <c r="BA136" s="270"/>
      <c r="BB136" s="270"/>
      <c r="BC136" s="270"/>
      <c r="BD136" s="270"/>
      <c r="BE136" s="270"/>
      <c r="BF136" s="270"/>
      <c r="BG136" s="271"/>
      <c r="BH136" s="257"/>
      <c r="BI136" s="258"/>
      <c r="BJ136" s="258"/>
      <c r="BK136" s="258"/>
      <c r="BL136" s="258"/>
      <c r="BM136" s="258"/>
      <c r="BN136" s="258"/>
      <c r="BO136" s="258"/>
      <c r="BP136" s="258"/>
      <c r="BQ136" s="258"/>
      <c r="BR136" s="258"/>
      <c r="BS136" s="258"/>
      <c r="BT136" s="258"/>
      <c r="BU136" s="258"/>
      <c r="BV136" s="258"/>
      <c r="BW136" s="258"/>
      <c r="BX136" s="258"/>
      <c r="BY136" s="258"/>
      <c r="BZ136" s="258"/>
      <c r="CA136" s="258"/>
      <c r="CB136" s="258"/>
      <c r="CC136" s="258"/>
      <c r="CD136" s="258"/>
      <c r="CE136" s="258"/>
      <c r="CF136" s="258"/>
      <c r="CG136" s="258"/>
      <c r="CH136" s="258"/>
      <c r="CI136" s="258"/>
      <c r="CJ136" s="258"/>
      <c r="CK136" s="258"/>
      <c r="CL136" s="258"/>
      <c r="CM136" s="258"/>
      <c r="CN136" s="258"/>
      <c r="CO136" s="258"/>
      <c r="CP136" s="258"/>
      <c r="CQ136" s="258"/>
      <c r="CR136" s="258"/>
      <c r="CS136" s="258"/>
      <c r="CT136" s="258"/>
      <c r="CU136" s="258"/>
      <c r="CV136" s="258"/>
      <c r="CW136" s="258"/>
      <c r="CX136" s="258"/>
      <c r="CY136" s="258"/>
      <c r="CZ136" s="258"/>
      <c r="DA136" s="258"/>
      <c r="DB136" s="258"/>
      <c r="DC136" s="258"/>
      <c r="DD136" s="258"/>
      <c r="DE136" s="258"/>
      <c r="DF136" s="258"/>
      <c r="DG136" s="258"/>
      <c r="DH136" s="258"/>
      <c r="DI136" s="258"/>
      <c r="DJ136" s="258"/>
      <c r="DK136" s="258"/>
      <c r="DL136" s="258"/>
      <c r="DM136" s="258"/>
      <c r="DN136" s="258"/>
      <c r="DO136" s="258"/>
      <c r="DP136" s="258"/>
      <c r="DQ136" s="258"/>
      <c r="DR136" s="258"/>
      <c r="DS136" s="258"/>
      <c r="DT136" s="258"/>
      <c r="DU136" s="258"/>
      <c r="DV136" s="258"/>
      <c r="DW136" s="258"/>
      <c r="DX136" s="258"/>
      <c r="DY136" s="258"/>
      <c r="DZ136" s="258"/>
      <c r="EA136" s="258"/>
      <c r="EB136" s="258"/>
      <c r="EC136" s="258"/>
      <c r="ED136" s="258"/>
      <c r="EE136" s="258"/>
      <c r="EF136" s="258"/>
      <c r="EG136" s="259"/>
      <c r="EH136" s="38"/>
      <c r="EL136"/>
      <c r="EM136"/>
    </row>
    <row r="137" spans="2:143" ht="4.1500000000000004" customHeight="1" x14ac:dyDescent="0.4">
      <c r="B137" s="407"/>
      <c r="C137" s="38"/>
      <c r="D137" s="318"/>
      <c r="E137" s="319"/>
      <c r="F137" s="319"/>
      <c r="G137" s="319"/>
      <c r="H137" s="319"/>
      <c r="I137" s="320"/>
      <c r="J137" s="265"/>
      <c r="K137" s="265"/>
      <c r="L137" s="265"/>
      <c r="M137" s="265"/>
      <c r="N137" s="265"/>
      <c r="O137" s="265"/>
      <c r="P137" s="265"/>
      <c r="Q137" s="265"/>
      <c r="R137" s="272"/>
      <c r="S137" s="273"/>
      <c r="T137" s="273"/>
      <c r="U137" s="273"/>
      <c r="V137" s="273"/>
      <c r="W137" s="273"/>
      <c r="X137" s="273"/>
      <c r="Y137" s="273"/>
      <c r="Z137" s="273"/>
      <c r="AA137" s="273"/>
      <c r="AB137" s="273"/>
      <c r="AC137" s="273"/>
      <c r="AD137" s="273"/>
      <c r="AE137" s="274"/>
      <c r="AF137" s="272"/>
      <c r="AG137" s="273"/>
      <c r="AH137" s="273"/>
      <c r="AI137" s="273"/>
      <c r="AJ137" s="273"/>
      <c r="AK137" s="273"/>
      <c r="AL137" s="273"/>
      <c r="AM137" s="273"/>
      <c r="AN137" s="273"/>
      <c r="AO137" s="273"/>
      <c r="AP137" s="273"/>
      <c r="AQ137" s="273"/>
      <c r="AR137" s="273"/>
      <c r="AS137" s="274"/>
      <c r="AT137" s="272"/>
      <c r="AU137" s="273"/>
      <c r="AV137" s="273"/>
      <c r="AW137" s="273"/>
      <c r="AX137" s="273"/>
      <c r="AY137" s="273"/>
      <c r="AZ137" s="273"/>
      <c r="BA137" s="273"/>
      <c r="BB137" s="273"/>
      <c r="BC137" s="273"/>
      <c r="BD137" s="273"/>
      <c r="BE137" s="273"/>
      <c r="BF137" s="273"/>
      <c r="BG137" s="274"/>
      <c r="BH137" s="260"/>
      <c r="BI137" s="261"/>
      <c r="BJ137" s="261"/>
      <c r="BK137" s="261"/>
      <c r="BL137" s="261"/>
      <c r="BM137" s="261"/>
      <c r="BN137" s="261"/>
      <c r="BO137" s="261"/>
      <c r="BP137" s="261"/>
      <c r="BQ137" s="261"/>
      <c r="BR137" s="261"/>
      <c r="BS137" s="261"/>
      <c r="BT137" s="261"/>
      <c r="BU137" s="261"/>
      <c r="BV137" s="261"/>
      <c r="BW137" s="261"/>
      <c r="BX137" s="261"/>
      <c r="BY137" s="261"/>
      <c r="BZ137" s="261"/>
      <c r="CA137" s="261"/>
      <c r="CB137" s="261"/>
      <c r="CC137" s="261"/>
      <c r="CD137" s="261"/>
      <c r="CE137" s="261"/>
      <c r="CF137" s="261"/>
      <c r="CG137" s="261"/>
      <c r="CH137" s="261"/>
      <c r="CI137" s="261"/>
      <c r="CJ137" s="261"/>
      <c r="CK137" s="261"/>
      <c r="CL137" s="261"/>
      <c r="CM137" s="261"/>
      <c r="CN137" s="261"/>
      <c r="CO137" s="261"/>
      <c r="CP137" s="261"/>
      <c r="CQ137" s="261"/>
      <c r="CR137" s="261"/>
      <c r="CS137" s="261"/>
      <c r="CT137" s="261"/>
      <c r="CU137" s="261"/>
      <c r="CV137" s="261"/>
      <c r="CW137" s="261"/>
      <c r="CX137" s="261"/>
      <c r="CY137" s="261"/>
      <c r="CZ137" s="261"/>
      <c r="DA137" s="261"/>
      <c r="DB137" s="261"/>
      <c r="DC137" s="261"/>
      <c r="DD137" s="261"/>
      <c r="DE137" s="261"/>
      <c r="DF137" s="261"/>
      <c r="DG137" s="261"/>
      <c r="DH137" s="261"/>
      <c r="DI137" s="261"/>
      <c r="DJ137" s="261"/>
      <c r="DK137" s="261"/>
      <c r="DL137" s="261"/>
      <c r="DM137" s="261"/>
      <c r="DN137" s="261"/>
      <c r="DO137" s="261"/>
      <c r="DP137" s="261"/>
      <c r="DQ137" s="261"/>
      <c r="DR137" s="261"/>
      <c r="DS137" s="261"/>
      <c r="DT137" s="261"/>
      <c r="DU137" s="261"/>
      <c r="DV137" s="261"/>
      <c r="DW137" s="261"/>
      <c r="DX137" s="261"/>
      <c r="DY137" s="261"/>
      <c r="DZ137" s="261"/>
      <c r="EA137" s="261"/>
      <c r="EB137" s="261"/>
      <c r="EC137" s="261"/>
      <c r="ED137" s="261"/>
      <c r="EE137" s="261"/>
      <c r="EF137" s="261"/>
      <c r="EG137" s="262"/>
      <c r="EH137" s="38"/>
      <c r="EL137"/>
      <c r="EM137"/>
    </row>
    <row r="138" spans="2:143" ht="4.1500000000000004" customHeight="1" x14ac:dyDescent="0.4">
      <c r="B138" s="408" t="s">
        <v>190</v>
      </c>
      <c r="C138" s="38"/>
      <c r="D138" s="275" t="s">
        <v>132</v>
      </c>
      <c r="E138" s="275"/>
      <c r="F138" s="275"/>
      <c r="G138" s="275"/>
      <c r="H138" s="275"/>
      <c r="I138" s="275"/>
      <c r="J138" s="275"/>
      <c r="K138" s="275"/>
      <c r="L138" s="275"/>
      <c r="M138" s="275"/>
      <c r="N138" s="275"/>
      <c r="O138" s="275"/>
      <c r="P138" s="275"/>
      <c r="Q138" s="275"/>
      <c r="R138" s="278">
        <f>VLOOKUP($EK$2,⑤健康・特活・転校・所見!$A$5:$K$104,5)</f>
        <v>0</v>
      </c>
      <c r="S138" s="278"/>
      <c r="T138" s="278"/>
      <c r="U138" s="278"/>
      <c r="V138" s="278"/>
      <c r="W138" s="278"/>
      <c r="X138" s="278"/>
      <c r="Y138" s="278"/>
      <c r="Z138" s="278"/>
      <c r="AA138" s="278"/>
      <c r="AB138" s="278"/>
      <c r="AC138" s="278"/>
      <c r="AD138" s="278"/>
      <c r="AE138" s="278"/>
      <c r="AF138" s="278"/>
      <c r="AG138" s="278"/>
      <c r="AH138" s="278"/>
      <c r="AI138" s="278"/>
      <c r="AJ138" s="278"/>
      <c r="AK138" s="278"/>
      <c r="AL138" s="278"/>
      <c r="AM138" s="278"/>
      <c r="AN138" s="278"/>
      <c r="AO138" s="278"/>
      <c r="AP138" s="278"/>
      <c r="AQ138" s="278"/>
      <c r="AR138" s="278"/>
      <c r="AS138" s="278"/>
      <c r="AT138" s="278"/>
      <c r="AU138" s="278"/>
      <c r="AV138" s="278"/>
      <c r="AW138" s="278"/>
      <c r="AX138" s="278"/>
      <c r="AY138" s="278"/>
      <c r="AZ138" s="278"/>
      <c r="BA138" s="278"/>
      <c r="BB138" s="278"/>
      <c r="BC138" s="278"/>
      <c r="BD138" s="278"/>
      <c r="BE138" s="278"/>
      <c r="BF138" s="278"/>
      <c r="BG138" s="278"/>
      <c r="BH138" s="278"/>
      <c r="BI138" s="278"/>
      <c r="BJ138" s="278"/>
      <c r="BK138" s="278"/>
      <c r="BL138" s="278"/>
      <c r="BM138" s="278"/>
      <c r="BN138" s="278"/>
      <c r="BO138" s="278"/>
      <c r="BP138" s="278"/>
      <c r="BQ138" s="278"/>
      <c r="BR138" s="278"/>
      <c r="BS138" s="278"/>
      <c r="BT138" s="278"/>
      <c r="BU138" s="278"/>
      <c r="BV138" s="278"/>
      <c r="BW138" s="278"/>
      <c r="BX138" s="278"/>
      <c r="BY138" s="278"/>
      <c r="BZ138" s="278"/>
      <c r="CA138" s="278"/>
      <c r="CB138" s="278"/>
      <c r="CC138" s="278"/>
      <c r="CD138" s="278"/>
      <c r="CE138" s="278"/>
      <c r="CF138" s="278"/>
      <c r="CG138" s="278"/>
      <c r="CH138" s="278"/>
      <c r="CI138" s="278"/>
      <c r="CJ138" s="278"/>
      <c r="CK138" s="278"/>
      <c r="CL138" s="278"/>
      <c r="CM138" s="278"/>
      <c r="CN138" s="278"/>
      <c r="CO138" s="278"/>
      <c r="CP138" s="278"/>
      <c r="CQ138" s="278"/>
      <c r="CR138" s="278"/>
      <c r="CS138" s="278"/>
      <c r="CT138" s="278"/>
      <c r="CU138" s="278"/>
      <c r="CV138" s="278"/>
      <c r="CW138" s="278"/>
      <c r="CX138" s="278"/>
      <c r="CY138" s="278"/>
      <c r="CZ138" s="278"/>
      <c r="DA138" s="278"/>
      <c r="DB138" s="278"/>
      <c r="DC138" s="278"/>
      <c r="DD138" s="278"/>
      <c r="DE138" s="278"/>
      <c r="DF138" s="278"/>
      <c r="DG138" s="278"/>
      <c r="DH138" s="278"/>
      <c r="DI138" s="278"/>
      <c r="DJ138" s="278"/>
      <c r="DK138" s="278"/>
      <c r="DL138" s="278"/>
      <c r="DM138" s="278"/>
      <c r="DN138" s="278"/>
      <c r="DO138" s="278"/>
      <c r="DP138" s="278"/>
      <c r="DQ138" s="278"/>
      <c r="DR138" s="278"/>
      <c r="DS138" s="278"/>
      <c r="DT138" s="278"/>
      <c r="DU138" s="278"/>
      <c r="DV138" s="278"/>
      <c r="DW138" s="278"/>
      <c r="DX138" s="278"/>
      <c r="DY138" s="278"/>
      <c r="DZ138" s="278"/>
      <c r="EA138" s="278"/>
      <c r="EB138" s="278"/>
      <c r="EC138" s="278"/>
      <c r="ED138" s="278"/>
      <c r="EE138" s="278"/>
      <c r="EF138" s="278"/>
      <c r="EG138" s="278"/>
      <c r="EH138" s="38"/>
      <c r="EL138"/>
      <c r="EM138"/>
    </row>
    <row r="139" spans="2:143" ht="4.1500000000000004" customHeight="1" x14ac:dyDescent="0.4">
      <c r="B139" s="408"/>
      <c r="C139" s="38"/>
      <c r="D139" s="275"/>
      <c r="E139" s="275"/>
      <c r="F139" s="275"/>
      <c r="G139" s="275"/>
      <c r="H139" s="275"/>
      <c r="I139" s="275"/>
      <c r="J139" s="275"/>
      <c r="K139" s="275"/>
      <c r="L139" s="275"/>
      <c r="M139" s="275"/>
      <c r="N139" s="275"/>
      <c r="O139" s="275"/>
      <c r="P139" s="275"/>
      <c r="Q139" s="275"/>
      <c r="R139" s="278"/>
      <c r="S139" s="278"/>
      <c r="T139" s="278"/>
      <c r="U139" s="278"/>
      <c r="V139" s="278"/>
      <c r="W139" s="278"/>
      <c r="X139" s="278"/>
      <c r="Y139" s="278"/>
      <c r="Z139" s="278"/>
      <c r="AA139" s="278"/>
      <c r="AB139" s="278"/>
      <c r="AC139" s="278"/>
      <c r="AD139" s="278"/>
      <c r="AE139" s="278"/>
      <c r="AF139" s="278"/>
      <c r="AG139" s="278"/>
      <c r="AH139" s="278"/>
      <c r="AI139" s="278"/>
      <c r="AJ139" s="278"/>
      <c r="AK139" s="278"/>
      <c r="AL139" s="278"/>
      <c r="AM139" s="278"/>
      <c r="AN139" s="278"/>
      <c r="AO139" s="278"/>
      <c r="AP139" s="278"/>
      <c r="AQ139" s="278"/>
      <c r="AR139" s="278"/>
      <c r="AS139" s="278"/>
      <c r="AT139" s="278"/>
      <c r="AU139" s="278"/>
      <c r="AV139" s="278"/>
      <c r="AW139" s="278"/>
      <c r="AX139" s="278"/>
      <c r="AY139" s="278"/>
      <c r="AZ139" s="278"/>
      <c r="BA139" s="278"/>
      <c r="BB139" s="278"/>
      <c r="BC139" s="278"/>
      <c r="BD139" s="278"/>
      <c r="BE139" s="278"/>
      <c r="BF139" s="278"/>
      <c r="BG139" s="278"/>
      <c r="BH139" s="278"/>
      <c r="BI139" s="278"/>
      <c r="BJ139" s="278"/>
      <c r="BK139" s="278"/>
      <c r="BL139" s="278"/>
      <c r="BM139" s="278"/>
      <c r="BN139" s="278"/>
      <c r="BO139" s="278"/>
      <c r="BP139" s="278"/>
      <c r="BQ139" s="278"/>
      <c r="BR139" s="278"/>
      <c r="BS139" s="278"/>
      <c r="BT139" s="278"/>
      <c r="BU139" s="278"/>
      <c r="BV139" s="278"/>
      <c r="BW139" s="278"/>
      <c r="BX139" s="278"/>
      <c r="BY139" s="278"/>
      <c r="BZ139" s="278"/>
      <c r="CA139" s="278"/>
      <c r="CB139" s="278"/>
      <c r="CC139" s="278"/>
      <c r="CD139" s="278"/>
      <c r="CE139" s="278"/>
      <c r="CF139" s="278"/>
      <c r="CG139" s="278"/>
      <c r="CH139" s="278"/>
      <c r="CI139" s="278"/>
      <c r="CJ139" s="278"/>
      <c r="CK139" s="278"/>
      <c r="CL139" s="278"/>
      <c r="CM139" s="278"/>
      <c r="CN139" s="278"/>
      <c r="CO139" s="278"/>
      <c r="CP139" s="278"/>
      <c r="CQ139" s="278"/>
      <c r="CR139" s="278"/>
      <c r="CS139" s="278"/>
      <c r="CT139" s="278"/>
      <c r="CU139" s="278"/>
      <c r="CV139" s="278"/>
      <c r="CW139" s="278"/>
      <c r="CX139" s="278"/>
      <c r="CY139" s="278"/>
      <c r="CZ139" s="278"/>
      <c r="DA139" s="278"/>
      <c r="DB139" s="278"/>
      <c r="DC139" s="278"/>
      <c r="DD139" s="278"/>
      <c r="DE139" s="278"/>
      <c r="DF139" s="278"/>
      <c r="DG139" s="278"/>
      <c r="DH139" s="278"/>
      <c r="DI139" s="278"/>
      <c r="DJ139" s="278"/>
      <c r="DK139" s="278"/>
      <c r="DL139" s="278"/>
      <c r="DM139" s="278"/>
      <c r="DN139" s="278"/>
      <c r="DO139" s="278"/>
      <c r="DP139" s="278"/>
      <c r="DQ139" s="278"/>
      <c r="DR139" s="278"/>
      <c r="DS139" s="278"/>
      <c r="DT139" s="278"/>
      <c r="DU139" s="278"/>
      <c r="DV139" s="278"/>
      <c r="DW139" s="278"/>
      <c r="DX139" s="278"/>
      <c r="DY139" s="278"/>
      <c r="DZ139" s="278"/>
      <c r="EA139" s="278"/>
      <c r="EB139" s="278"/>
      <c r="EC139" s="278"/>
      <c r="ED139" s="278"/>
      <c r="EE139" s="278"/>
      <c r="EF139" s="278"/>
      <c r="EG139" s="278"/>
      <c r="EH139" s="38"/>
      <c r="EL139"/>
      <c r="EM139"/>
    </row>
    <row r="140" spans="2:143" ht="4.1500000000000004" customHeight="1" x14ac:dyDescent="0.4">
      <c r="B140" s="408"/>
      <c r="C140" s="38"/>
      <c r="D140" s="275"/>
      <c r="E140" s="275"/>
      <c r="F140" s="275"/>
      <c r="G140" s="275"/>
      <c r="H140" s="275"/>
      <c r="I140" s="275"/>
      <c r="J140" s="275"/>
      <c r="K140" s="275"/>
      <c r="L140" s="275"/>
      <c r="M140" s="275"/>
      <c r="N140" s="275"/>
      <c r="O140" s="275"/>
      <c r="P140" s="275"/>
      <c r="Q140" s="275"/>
      <c r="R140" s="278"/>
      <c r="S140" s="278"/>
      <c r="T140" s="278"/>
      <c r="U140" s="278"/>
      <c r="V140" s="278"/>
      <c r="W140" s="278"/>
      <c r="X140" s="278"/>
      <c r="Y140" s="278"/>
      <c r="Z140" s="278"/>
      <c r="AA140" s="278"/>
      <c r="AB140" s="278"/>
      <c r="AC140" s="278"/>
      <c r="AD140" s="278"/>
      <c r="AE140" s="278"/>
      <c r="AF140" s="278"/>
      <c r="AG140" s="278"/>
      <c r="AH140" s="278"/>
      <c r="AI140" s="278"/>
      <c r="AJ140" s="278"/>
      <c r="AK140" s="278"/>
      <c r="AL140" s="278"/>
      <c r="AM140" s="278"/>
      <c r="AN140" s="278"/>
      <c r="AO140" s="278"/>
      <c r="AP140" s="278"/>
      <c r="AQ140" s="278"/>
      <c r="AR140" s="278"/>
      <c r="AS140" s="278"/>
      <c r="AT140" s="278"/>
      <c r="AU140" s="278"/>
      <c r="AV140" s="278"/>
      <c r="AW140" s="278"/>
      <c r="AX140" s="278"/>
      <c r="AY140" s="278"/>
      <c r="AZ140" s="278"/>
      <c r="BA140" s="278"/>
      <c r="BB140" s="278"/>
      <c r="BC140" s="278"/>
      <c r="BD140" s="278"/>
      <c r="BE140" s="278"/>
      <c r="BF140" s="278"/>
      <c r="BG140" s="278"/>
      <c r="BH140" s="278"/>
      <c r="BI140" s="278"/>
      <c r="BJ140" s="278"/>
      <c r="BK140" s="278"/>
      <c r="BL140" s="278"/>
      <c r="BM140" s="278"/>
      <c r="BN140" s="278"/>
      <c r="BO140" s="278"/>
      <c r="BP140" s="278"/>
      <c r="BQ140" s="278"/>
      <c r="BR140" s="278"/>
      <c r="BS140" s="278"/>
      <c r="BT140" s="278"/>
      <c r="BU140" s="278"/>
      <c r="BV140" s="278"/>
      <c r="BW140" s="278"/>
      <c r="BX140" s="278"/>
      <c r="BY140" s="278"/>
      <c r="BZ140" s="278"/>
      <c r="CA140" s="278"/>
      <c r="CB140" s="278"/>
      <c r="CC140" s="278"/>
      <c r="CD140" s="278"/>
      <c r="CE140" s="278"/>
      <c r="CF140" s="278"/>
      <c r="CG140" s="278"/>
      <c r="CH140" s="278"/>
      <c r="CI140" s="278"/>
      <c r="CJ140" s="278"/>
      <c r="CK140" s="278"/>
      <c r="CL140" s="278"/>
      <c r="CM140" s="278"/>
      <c r="CN140" s="278"/>
      <c r="CO140" s="278"/>
      <c r="CP140" s="278"/>
      <c r="CQ140" s="278"/>
      <c r="CR140" s="278"/>
      <c r="CS140" s="278"/>
      <c r="CT140" s="278"/>
      <c r="CU140" s="278"/>
      <c r="CV140" s="278"/>
      <c r="CW140" s="278"/>
      <c r="CX140" s="278"/>
      <c r="CY140" s="278"/>
      <c r="CZ140" s="278"/>
      <c r="DA140" s="278"/>
      <c r="DB140" s="278"/>
      <c r="DC140" s="278"/>
      <c r="DD140" s="278"/>
      <c r="DE140" s="278"/>
      <c r="DF140" s="278"/>
      <c r="DG140" s="278"/>
      <c r="DH140" s="278"/>
      <c r="DI140" s="278"/>
      <c r="DJ140" s="278"/>
      <c r="DK140" s="278"/>
      <c r="DL140" s="278"/>
      <c r="DM140" s="278"/>
      <c r="DN140" s="278"/>
      <c r="DO140" s="278"/>
      <c r="DP140" s="278"/>
      <c r="DQ140" s="278"/>
      <c r="DR140" s="278"/>
      <c r="DS140" s="278"/>
      <c r="DT140" s="278"/>
      <c r="DU140" s="278"/>
      <c r="DV140" s="278"/>
      <c r="DW140" s="278"/>
      <c r="DX140" s="278"/>
      <c r="DY140" s="278"/>
      <c r="DZ140" s="278"/>
      <c r="EA140" s="278"/>
      <c r="EB140" s="278"/>
      <c r="EC140" s="278"/>
      <c r="ED140" s="278"/>
      <c r="EE140" s="278"/>
      <c r="EF140" s="278"/>
      <c r="EG140" s="278"/>
      <c r="EH140" s="38"/>
      <c r="EL140"/>
      <c r="EM140"/>
    </row>
    <row r="141" spans="2:143" ht="4.1500000000000004" customHeight="1" x14ac:dyDescent="0.4">
      <c r="B141" s="408"/>
      <c r="C141" s="38"/>
      <c r="D141" s="275"/>
      <c r="E141" s="275"/>
      <c r="F141" s="275"/>
      <c r="G141" s="275"/>
      <c r="H141" s="275"/>
      <c r="I141" s="275"/>
      <c r="J141" s="275"/>
      <c r="K141" s="275"/>
      <c r="L141" s="275"/>
      <c r="M141" s="275"/>
      <c r="N141" s="275"/>
      <c r="O141" s="275"/>
      <c r="P141" s="275"/>
      <c r="Q141" s="275"/>
      <c r="R141" s="278"/>
      <c r="S141" s="278"/>
      <c r="T141" s="278"/>
      <c r="U141" s="278"/>
      <c r="V141" s="278"/>
      <c r="W141" s="278"/>
      <c r="X141" s="278"/>
      <c r="Y141" s="278"/>
      <c r="Z141" s="278"/>
      <c r="AA141" s="278"/>
      <c r="AB141" s="278"/>
      <c r="AC141" s="278"/>
      <c r="AD141" s="278"/>
      <c r="AE141" s="278"/>
      <c r="AF141" s="278"/>
      <c r="AG141" s="278"/>
      <c r="AH141" s="278"/>
      <c r="AI141" s="278"/>
      <c r="AJ141" s="278"/>
      <c r="AK141" s="278"/>
      <c r="AL141" s="278"/>
      <c r="AM141" s="278"/>
      <c r="AN141" s="278"/>
      <c r="AO141" s="278"/>
      <c r="AP141" s="278"/>
      <c r="AQ141" s="278"/>
      <c r="AR141" s="278"/>
      <c r="AS141" s="278"/>
      <c r="AT141" s="278"/>
      <c r="AU141" s="278"/>
      <c r="AV141" s="278"/>
      <c r="AW141" s="278"/>
      <c r="AX141" s="278"/>
      <c r="AY141" s="278"/>
      <c r="AZ141" s="278"/>
      <c r="BA141" s="278"/>
      <c r="BB141" s="278"/>
      <c r="BC141" s="278"/>
      <c r="BD141" s="278"/>
      <c r="BE141" s="278"/>
      <c r="BF141" s="278"/>
      <c r="BG141" s="278"/>
      <c r="BH141" s="278"/>
      <c r="BI141" s="278"/>
      <c r="BJ141" s="278"/>
      <c r="BK141" s="278"/>
      <c r="BL141" s="278"/>
      <c r="BM141" s="278"/>
      <c r="BN141" s="278"/>
      <c r="BO141" s="278"/>
      <c r="BP141" s="278"/>
      <c r="BQ141" s="278"/>
      <c r="BR141" s="278"/>
      <c r="BS141" s="278"/>
      <c r="BT141" s="278"/>
      <c r="BU141" s="278"/>
      <c r="BV141" s="278"/>
      <c r="BW141" s="278"/>
      <c r="BX141" s="278"/>
      <c r="BY141" s="278"/>
      <c r="BZ141" s="278"/>
      <c r="CA141" s="278"/>
      <c r="CB141" s="278"/>
      <c r="CC141" s="278"/>
      <c r="CD141" s="278"/>
      <c r="CE141" s="278"/>
      <c r="CF141" s="278"/>
      <c r="CG141" s="278"/>
      <c r="CH141" s="278"/>
      <c r="CI141" s="278"/>
      <c r="CJ141" s="278"/>
      <c r="CK141" s="278"/>
      <c r="CL141" s="278"/>
      <c r="CM141" s="278"/>
      <c r="CN141" s="278"/>
      <c r="CO141" s="278"/>
      <c r="CP141" s="278"/>
      <c r="CQ141" s="278"/>
      <c r="CR141" s="278"/>
      <c r="CS141" s="278"/>
      <c r="CT141" s="278"/>
      <c r="CU141" s="278"/>
      <c r="CV141" s="278"/>
      <c r="CW141" s="278"/>
      <c r="CX141" s="278"/>
      <c r="CY141" s="278"/>
      <c r="CZ141" s="278"/>
      <c r="DA141" s="278"/>
      <c r="DB141" s="278"/>
      <c r="DC141" s="278"/>
      <c r="DD141" s="278"/>
      <c r="DE141" s="278"/>
      <c r="DF141" s="278"/>
      <c r="DG141" s="278"/>
      <c r="DH141" s="278"/>
      <c r="DI141" s="278"/>
      <c r="DJ141" s="278"/>
      <c r="DK141" s="278"/>
      <c r="DL141" s="278"/>
      <c r="DM141" s="278"/>
      <c r="DN141" s="278"/>
      <c r="DO141" s="278"/>
      <c r="DP141" s="278"/>
      <c r="DQ141" s="278"/>
      <c r="DR141" s="278"/>
      <c r="DS141" s="278"/>
      <c r="DT141" s="278"/>
      <c r="DU141" s="278"/>
      <c r="DV141" s="278"/>
      <c r="DW141" s="278"/>
      <c r="DX141" s="278"/>
      <c r="DY141" s="278"/>
      <c r="DZ141" s="278"/>
      <c r="EA141" s="278"/>
      <c r="EB141" s="278"/>
      <c r="EC141" s="278"/>
      <c r="ED141" s="278"/>
      <c r="EE141" s="278"/>
      <c r="EF141" s="278"/>
      <c r="EG141" s="278"/>
      <c r="EH141" s="38"/>
      <c r="EL141"/>
      <c r="EM141"/>
    </row>
    <row r="142" spans="2:143" ht="4.1500000000000004" customHeight="1" x14ac:dyDescent="0.4">
      <c r="B142" s="408"/>
      <c r="C142" s="38"/>
      <c r="D142" s="275"/>
      <c r="E142" s="275"/>
      <c r="F142" s="275"/>
      <c r="G142" s="275"/>
      <c r="H142" s="275"/>
      <c r="I142" s="275"/>
      <c r="J142" s="275"/>
      <c r="K142" s="275"/>
      <c r="L142" s="275"/>
      <c r="M142" s="275"/>
      <c r="N142" s="275"/>
      <c r="O142" s="275"/>
      <c r="P142" s="275"/>
      <c r="Q142" s="275"/>
      <c r="R142" s="278"/>
      <c r="S142" s="278"/>
      <c r="T142" s="278"/>
      <c r="U142" s="278"/>
      <c r="V142" s="278"/>
      <c r="W142" s="278"/>
      <c r="X142" s="278"/>
      <c r="Y142" s="278"/>
      <c r="Z142" s="278"/>
      <c r="AA142" s="278"/>
      <c r="AB142" s="278"/>
      <c r="AC142" s="278"/>
      <c r="AD142" s="278"/>
      <c r="AE142" s="278"/>
      <c r="AF142" s="278"/>
      <c r="AG142" s="278"/>
      <c r="AH142" s="278"/>
      <c r="AI142" s="278"/>
      <c r="AJ142" s="278"/>
      <c r="AK142" s="278"/>
      <c r="AL142" s="278"/>
      <c r="AM142" s="278"/>
      <c r="AN142" s="278"/>
      <c r="AO142" s="278"/>
      <c r="AP142" s="278"/>
      <c r="AQ142" s="278"/>
      <c r="AR142" s="278"/>
      <c r="AS142" s="278"/>
      <c r="AT142" s="278"/>
      <c r="AU142" s="278"/>
      <c r="AV142" s="278"/>
      <c r="AW142" s="278"/>
      <c r="AX142" s="278"/>
      <c r="AY142" s="278"/>
      <c r="AZ142" s="278"/>
      <c r="BA142" s="278"/>
      <c r="BB142" s="278"/>
      <c r="BC142" s="278"/>
      <c r="BD142" s="278"/>
      <c r="BE142" s="278"/>
      <c r="BF142" s="278"/>
      <c r="BG142" s="278"/>
      <c r="BH142" s="278"/>
      <c r="BI142" s="278"/>
      <c r="BJ142" s="278"/>
      <c r="BK142" s="278"/>
      <c r="BL142" s="278"/>
      <c r="BM142" s="278"/>
      <c r="BN142" s="278"/>
      <c r="BO142" s="278"/>
      <c r="BP142" s="278"/>
      <c r="BQ142" s="278"/>
      <c r="BR142" s="278"/>
      <c r="BS142" s="278"/>
      <c r="BT142" s="278"/>
      <c r="BU142" s="278"/>
      <c r="BV142" s="278"/>
      <c r="BW142" s="278"/>
      <c r="BX142" s="278"/>
      <c r="BY142" s="278"/>
      <c r="BZ142" s="278"/>
      <c r="CA142" s="278"/>
      <c r="CB142" s="278"/>
      <c r="CC142" s="278"/>
      <c r="CD142" s="278"/>
      <c r="CE142" s="278"/>
      <c r="CF142" s="278"/>
      <c r="CG142" s="278"/>
      <c r="CH142" s="278"/>
      <c r="CI142" s="278"/>
      <c r="CJ142" s="278"/>
      <c r="CK142" s="278"/>
      <c r="CL142" s="278"/>
      <c r="CM142" s="278"/>
      <c r="CN142" s="278"/>
      <c r="CO142" s="278"/>
      <c r="CP142" s="278"/>
      <c r="CQ142" s="278"/>
      <c r="CR142" s="278"/>
      <c r="CS142" s="278"/>
      <c r="CT142" s="278"/>
      <c r="CU142" s="278"/>
      <c r="CV142" s="278"/>
      <c r="CW142" s="278"/>
      <c r="CX142" s="278"/>
      <c r="CY142" s="278"/>
      <c r="CZ142" s="278"/>
      <c r="DA142" s="278"/>
      <c r="DB142" s="278"/>
      <c r="DC142" s="278"/>
      <c r="DD142" s="278"/>
      <c r="DE142" s="278"/>
      <c r="DF142" s="278"/>
      <c r="DG142" s="278"/>
      <c r="DH142" s="278"/>
      <c r="DI142" s="278"/>
      <c r="DJ142" s="278"/>
      <c r="DK142" s="278"/>
      <c r="DL142" s="278"/>
      <c r="DM142" s="278"/>
      <c r="DN142" s="278"/>
      <c r="DO142" s="278"/>
      <c r="DP142" s="278"/>
      <c r="DQ142" s="278"/>
      <c r="DR142" s="278"/>
      <c r="DS142" s="278"/>
      <c r="DT142" s="278"/>
      <c r="DU142" s="278"/>
      <c r="DV142" s="278"/>
      <c r="DW142" s="278"/>
      <c r="DX142" s="278"/>
      <c r="DY142" s="278"/>
      <c r="DZ142" s="278"/>
      <c r="EA142" s="278"/>
      <c r="EB142" s="278"/>
      <c r="EC142" s="278"/>
      <c r="ED142" s="278"/>
      <c r="EE142" s="278"/>
      <c r="EF142" s="278"/>
      <c r="EG142" s="278"/>
      <c r="EH142" s="38"/>
      <c r="EL142"/>
      <c r="EM142"/>
    </row>
    <row r="143" spans="2:143" ht="3.95" customHeight="1" x14ac:dyDescent="0.4">
      <c r="B143" s="408"/>
      <c r="C143" s="38"/>
      <c r="D143" s="275"/>
      <c r="E143" s="275"/>
      <c r="F143" s="275"/>
      <c r="G143" s="275"/>
      <c r="H143" s="275"/>
      <c r="I143" s="275"/>
      <c r="J143" s="275"/>
      <c r="K143" s="275"/>
      <c r="L143" s="275"/>
      <c r="M143" s="275"/>
      <c r="N143" s="275"/>
      <c r="O143" s="275"/>
      <c r="P143" s="275"/>
      <c r="Q143" s="275"/>
      <c r="R143" s="278"/>
      <c r="S143" s="278"/>
      <c r="T143" s="278"/>
      <c r="U143" s="278"/>
      <c r="V143" s="278"/>
      <c r="W143" s="278"/>
      <c r="X143" s="278"/>
      <c r="Y143" s="278"/>
      <c r="Z143" s="278"/>
      <c r="AA143" s="278"/>
      <c r="AB143" s="278"/>
      <c r="AC143" s="278"/>
      <c r="AD143" s="278"/>
      <c r="AE143" s="278"/>
      <c r="AF143" s="278"/>
      <c r="AG143" s="278"/>
      <c r="AH143" s="278"/>
      <c r="AI143" s="278"/>
      <c r="AJ143" s="278"/>
      <c r="AK143" s="278"/>
      <c r="AL143" s="278"/>
      <c r="AM143" s="278"/>
      <c r="AN143" s="278"/>
      <c r="AO143" s="278"/>
      <c r="AP143" s="278"/>
      <c r="AQ143" s="278"/>
      <c r="AR143" s="278"/>
      <c r="AS143" s="278"/>
      <c r="AT143" s="278"/>
      <c r="AU143" s="278"/>
      <c r="AV143" s="278"/>
      <c r="AW143" s="278"/>
      <c r="AX143" s="278"/>
      <c r="AY143" s="278"/>
      <c r="AZ143" s="278"/>
      <c r="BA143" s="278"/>
      <c r="BB143" s="278"/>
      <c r="BC143" s="278"/>
      <c r="BD143" s="278"/>
      <c r="BE143" s="278"/>
      <c r="BF143" s="278"/>
      <c r="BG143" s="278"/>
      <c r="BH143" s="278"/>
      <c r="BI143" s="278"/>
      <c r="BJ143" s="278"/>
      <c r="BK143" s="278"/>
      <c r="BL143" s="278"/>
      <c r="BM143" s="278"/>
      <c r="BN143" s="278"/>
      <c r="BO143" s="278"/>
      <c r="BP143" s="278"/>
      <c r="BQ143" s="278"/>
      <c r="BR143" s="278"/>
      <c r="BS143" s="278"/>
      <c r="BT143" s="278"/>
      <c r="BU143" s="278"/>
      <c r="BV143" s="278"/>
      <c r="BW143" s="278"/>
      <c r="BX143" s="278"/>
      <c r="BY143" s="278"/>
      <c r="BZ143" s="278"/>
      <c r="CA143" s="278"/>
      <c r="CB143" s="278"/>
      <c r="CC143" s="278"/>
      <c r="CD143" s="278"/>
      <c r="CE143" s="278"/>
      <c r="CF143" s="278"/>
      <c r="CG143" s="278"/>
      <c r="CH143" s="278"/>
      <c r="CI143" s="278"/>
      <c r="CJ143" s="278"/>
      <c r="CK143" s="278"/>
      <c r="CL143" s="278"/>
      <c r="CM143" s="278"/>
      <c r="CN143" s="278"/>
      <c r="CO143" s="278"/>
      <c r="CP143" s="278"/>
      <c r="CQ143" s="278"/>
      <c r="CR143" s="278"/>
      <c r="CS143" s="278"/>
      <c r="CT143" s="278"/>
      <c r="CU143" s="278"/>
      <c r="CV143" s="278"/>
      <c r="CW143" s="278"/>
      <c r="CX143" s="278"/>
      <c r="CY143" s="278"/>
      <c r="CZ143" s="278"/>
      <c r="DA143" s="278"/>
      <c r="DB143" s="278"/>
      <c r="DC143" s="278"/>
      <c r="DD143" s="278"/>
      <c r="DE143" s="278"/>
      <c r="DF143" s="278"/>
      <c r="DG143" s="278"/>
      <c r="DH143" s="278"/>
      <c r="DI143" s="278"/>
      <c r="DJ143" s="278"/>
      <c r="DK143" s="278"/>
      <c r="DL143" s="278"/>
      <c r="DM143" s="278"/>
      <c r="DN143" s="278"/>
      <c r="DO143" s="278"/>
      <c r="DP143" s="278"/>
      <c r="DQ143" s="278"/>
      <c r="DR143" s="278"/>
      <c r="DS143" s="278"/>
      <c r="DT143" s="278"/>
      <c r="DU143" s="278"/>
      <c r="DV143" s="278"/>
      <c r="DW143" s="278"/>
      <c r="DX143" s="278"/>
      <c r="DY143" s="278"/>
      <c r="DZ143" s="278"/>
      <c r="EA143" s="278"/>
      <c r="EB143" s="278"/>
      <c r="EC143" s="278"/>
      <c r="ED143" s="278"/>
      <c r="EE143" s="278"/>
      <c r="EF143" s="278"/>
      <c r="EG143" s="278"/>
      <c r="EH143" s="38"/>
      <c r="EL143"/>
      <c r="EM143"/>
    </row>
    <row r="144" spans="2:143" ht="3.95" customHeight="1" x14ac:dyDescent="0.4">
      <c r="B144" s="408"/>
      <c r="C144" s="38"/>
      <c r="D144" s="275"/>
      <c r="E144" s="275"/>
      <c r="F144" s="275"/>
      <c r="G144" s="275"/>
      <c r="H144" s="275"/>
      <c r="I144" s="275"/>
      <c r="J144" s="275"/>
      <c r="K144" s="275"/>
      <c r="L144" s="275"/>
      <c r="M144" s="275"/>
      <c r="N144" s="275"/>
      <c r="O144" s="275"/>
      <c r="P144" s="275"/>
      <c r="Q144" s="275"/>
      <c r="R144" s="278"/>
      <c r="S144" s="278"/>
      <c r="T144" s="278"/>
      <c r="U144" s="278"/>
      <c r="V144" s="278"/>
      <c r="W144" s="278"/>
      <c r="X144" s="278"/>
      <c r="Y144" s="278"/>
      <c r="Z144" s="278"/>
      <c r="AA144" s="278"/>
      <c r="AB144" s="278"/>
      <c r="AC144" s="278"/>
      <c r="AD144" s="278"/>
      <c r="AE144" s="278"/>
      <c r="AF144" s="278"/>
      <c r="AG144" s="278"/>
      <c r="AH144" s="278"/>
      <c r="AI144" s="278"/>
      <c r="AJ144" s="278"/>
      <c r="AK144" s="278"/>
      <c r="AL144" s="278"/>
      <c r="AM144" s="278"/>
      <c r="AN144" s="278"/>
      <c r="AO144" s="278"/>
      <c r="AP144" s="278"/>
      <c r="AQ144" s="278"/>
      <c r="AR144" s="278"/>
      <c r="AS144" s="278"/>
      <c r="AT144" s="278"/>
      <c r="AU144" s="278"/>
      <c r="AV144" s="278"/>
      <c r="AW144" s="278"/>
      <c r="AX144" s="278"/>
      <c r="AY144" s="278"/>
      <c r="AZ144" s="278"/>
      <c r="BA144" s="278"/>
      <c r="BB144" s="278"/>
      <c r="BC144" s="278"/>
      <c r="BD144" s="278"/>
      <c r="BE144" s="278"/>
      <c r="BF144" s="278"/>
      <c r="BG144" s="278"/>
      <c r="BH144" s="278"/>
      <c r="BI144" s="278"/>
      <c r="BJ144" s="278"/>
      <c r="BK144" s="278"/>
      <c r="BL144" s="278"/>
      <c r="BM144" s="278"/>
      <c r="BN144" s="278"/>
      <c r="BO144" s="278"/>
      <c r="BP144" s="278"/>
      <c r="BQ144" s="278"/>
      <c r="BR144" s="278"/>
      <c r="BS144" s="278"/>
      <c r="BT144" s="278"/>
      <c r="BU144" s="278"/>
      <c r="BV144" s="278"/>
      <c r="BW144" s="278"/>
      <c r="BX144" s="278"/>
      <c r="BY144" s="278"/>
      <c r="BZ144" s="278"/>
      <c r="CA144" s="278"/>
      <c r="CB144" s="278"/>
      <c r="CC144" s="278"/>
      <c r="CD144" s="278"/>
      <c r="CE144" s="278"/>
      <c r="CF144" s="278"/>
      <c r="CG144" s="278"/>
      <c r="CH144" s="278"/>
      <c r="CI144" s="278"/>
      <c r="CJ144" s="278"/>
      <c r="CK144" s="278"/>
      <c r="CL144" s="278"/>
      <c r="CM144" s="278"/>
      <c r="CN144" s="278"/>
      <c r="CO144" s="278"/>
      <c r="CP144" s="278"/>
      <c r="CQ144" s="278"/>
      <c r="CR144" s="278"/>
      <c r="CS144" s="278"/>
      <c r="CT144" s="278"/>
      <c r="CU144" s="278"/>
      <c r="CV144" s="278"/>
      <c r="CW144" s="278"/>
      <c r="CX144" s="278"/>
      <c r="CY144" s="278"/>
      <c r="CZ144" s="278"/>
      <c r="DA144" s="278"/>
      <c r="DB144" s="278"/>
      <c r="DC144" s="278"/>
      <c r="DD144" s="278"/>
      <c r="DE144" s="278"/>
      <c r="DF144" s="278"/>
      <c r="DG144" s="278"/>
      <c r="DH144" s="278"/>
      <c r="DI144" s="278"/>
      <c r="DJ144" s="278"/>
      <c r="DK144" s="278"/>
      <c r="DL144" s="278"/>
      <c r="DM144" s="278"/>
      <c r="DN144" s="278"/>
      <c r="DO144" s="278"/>
      <c r="DP144" s="278"/>
      <c r="DQ144" s="278"/>
      <c r="DR144" s="278"/>
      <c r="DS144" s="278"/>
      <c r="DT144" s="278"/>
      <c r="DU144" s="278"/>
      <c r="DV144" s="278"/>
      <c r="DW144" s="278"/>
      <c r="DX144" s="278"/>
      <c r="DY144" s="278"/>
      <c r="DZ144" s="278"/>
      <c r="EA144" s="278"/>
      <c r="EB144" s="278"/>
      <c r="EC144" s="278"/>
      <c r="ED144" s="278"/>
      <c r="EE144" s="278"/>
      <c r="EF144" s="278"/>
      <c r="EG144" s="278"/>
      <c r="EH144" s="38"/>
      <c r="EL144"/>
      <c r="EM144"/>
    </row>
    <row r="145" spans="2:143" ht="3.95" customHeight="1" x14ac:dyDescent="0.4">
      <c r="B145" s="408"/>
      <c r="C145" s="38"/>
      <c r="D145" s="275"/>
      <c r="E145" s="275"/>
      <c r="F145" s="275"/>
      <c r="G145" s="275"/>
      <c r="H145" s="275"/>
      <c r="I145" s="275"/>
      <c r="J145" s="275"/>
      <c r="K145" s="275"/>
      <c r="L145" s="275"/>
      <c r="M145" s="275"/>
      <c r="N145" s="275"/>
      <c r="O145" s="275"/>
      <c r="P145" s="275"/>
      <c r="Q145" s="275"/>
      <c r="R145" s="278"/>
      <c r="S145" s="278"/>
      <c r="T145" s="278"/>
      <c r="U145" s="278"/>
      <c r="V145" s="278"/>
      <c r="W145" s="278"/>
      <c r="X145" s="278"/>
      <c r="Y145" s="278"/>
      <c r="Z145" s="278"/>
      <c r="AA145" s="278"/>
      <c r="AB145" s="278"/>
      <c r="AC145" s="278"/>
      <c r="AD145" s="278"/>
      <c r="AE145" s="278"/>
      <c r="AF145" s="278"/>
      <c r="AG145" s="278"/>
      <c r="AH145" s="278"/>
      <c r="AI145" s="278"/>
      <c r="AJ145" s="278"/>
      <c r="AK145" s="278"/>
      <c r="AL145" s="278"/>
      <c r="AM145" s="278"/>
      <c r="AN145" s="278"/>
      <c r="AO145" s="278"/>
      <c r="AP145" s="278"/>
      <c r="AQ145" s="278"/>
      <c r="AR145" s="278"/>
      <c r="AS145" s="278"/>
      <c r="AT145" s="278"/>
      <c r="AU145" s="278"/>
      <c r="AV145" s="278"/>
      <c r="AW145" s="278"/>
      <c r="AX145" s="278"/>
      <c r="AY145" s="278"/>
      <c r="AZ145" s="278"/>
      <c r="BA145" s="278"/>
      <c r="BB145" s="278"/>
      <c r="BC145" s="278"/>
      <c r="BD145" s="278"/>
      <c r="BE145" s="278"/>
      <c r="BF145" s="278"/>
      <c r="BG145" s="278"/>
      <c r="BH145" s="278"/>
      <c r="BI145" s="278"/>
      <c r="BJ145" s="278"/>
      <c r="BK145" s="278"/>
      <c r="BL145" s="278"/>
      <c r="BM145" s="278"/>
      <c r="BN145" s="278"/>
      <c r="BO145" s="278"/>
      <c r="BP145" s="278"/>
      <c r="BQ145" s="278"/>
      <c r="BR145" s="278"/>
      <c r="BS145" s="278"/>
      <c r="BT145" s="278"/>
      <c r="BU145" s="278"/>
      <c r="BV145" s="278"/>
      <c r="BW145" s="278"/>
      <c r="BX145" s="278"/>
      <c r="BY145" s="278"/>
      <c r="BZ145" s="278"/>
      <c r="CA145" s="278"/>
      <c r="CB145" s="278"/>
      <c r="CC145" s="278"/>
      <c r="CD145" s="278"/>
      <c r="CE145" s="278"/>
      <c r="CF145" s="278"/>
      <c r="CG145" s="278"/>
      <c r="CH145" s="278"/>
      <c r="CI145" s="278"/>
      <c r="CJ145" s="278"/>
      <c r="CK145" s="278"/>
      <c r="CL145" s="278"/>
      <c r="CM145" s="278"/>
      <c r="CN145" s="278"/>
      <c r="CO145" s="278"/>
      <c r="CP145" s="278"/>
      <c r="CQ145" s="278"/>
      <c r="CR145" s="278"/>
      <c r="CS145" s="278"/>
      <c r="CT145" s="278"/>
      <c r="CU145" s="278"/>
      <c r="CV145" s="278"/>
      <c r="CW145" s="278"/>
      <c r="CX145" s="278"/>
      <c r="CY145" s="278"/>
      <c r="CZ145" s="278"/>
      <c r="DA145" s="278"/>
      <c r="DB145" s="278"/>
      <c r="DC145" s="278"/>
      <c r="DD145" s="278"/>
      <c r="DE145" s="278"/>
      <c r="DF145" s="278"/>
      <c r="DG145" s="278"/>
      <c r="DH145" s="278"/>
      <c r="DI145" s="278"/>
      <c r="DJ145" s="278"/>
      <c r="DK145" s="278"/>
      <c r="DL145" s="278"/>
      <c r="DM145" s="278"/>
      <c r="DN145" s="278"/>
      <c r="DO145" s="278"/>
      <c r="DP145" s="278"/>
      <c r="DQ145" s="278"/>
      <c r="DR145" s="278"/>
      <c r="DS145" s="278"/>
      <c r="DT145" s="278"/>
      <c r="DU145" s="278"/>
      <c r="DV145" s="278"/>
      <c r="DW145" s="278"/>
      <c r="DX145" s="278"/>
      <c r="DY145" s="278"/>
      <c r="DZ145" s="278"/>
      <c r="EA145" s="278"/>
      <c r="EB145" s="278"/>
      <c r="EC145" s="278"/>
      <c r="ED145" s="278"/>
      <c r="EE145" s="278"/>
      <c r="EF145" s="278"/>
      <c r="EG145" s="278"/>
      <c r="EH145" s="38"/>
      <c r="EL145"/>
      <c r="EM145"/>
    </row>
    <row r="146" spans="2:143" ht="3.95" customHeight="1" x14ac:dyDescent="0.4">
      <c r="B146" s="408"/>
      <c r="C146" s="38"/>
      <c r="D146" s="275"/>
      <c r="E146" s="275"/>
      <c r="F146" s="275"/>
      <c r="G146" s="275"/>
      <c r="H146" s="275"/>
      <c r="I146" s="275"/>
      <c r="J146" s="275"/>
      <c r="K146" s="275"/>
      <c r="L146" s="275"/>
      <c r="M146" s="275"/>
      <c r="N146" s="275"/>
      <c r="O146" s="275"/>
      <c r="P146" s="275"/>
      <c r="Q146" s="275"/>
      <c r="R146" s="278"/>
      <c r="S146" s="278"/>
      <c r="T146" s="278"/>
      <c r="U146" s="278"/>
      <c r="V146" s="278"/>
      <c r="W146" s="278"/>
      <c r="X146" s="278"/>
      <c r="Y146" s="278"/>
      <c r="Z146" s="278"/>
      <c r="AA146" s="278"/>
      <c r="AB146" s="278"/>
      <c r="AC146" s="278"/>
      <c r="AD146" s="278"/>
      <c r="AE146" s="278"/>
      <c r="AF146" s="278"/>
      <c r="AG146" s="278"/>
      <c r="AH146" s="278"/>
      <c r="AI146" s="278"/>
      <c r="AJ146" s="278"/>
      <c r="AK146" s="278"/>
      <c r="AL146" s="278"/>
      <c r="AM146" s="278"/>
      <c r="AN146" s="278"/>
      <c r="AO146" s="278"/>
      <c r="AP146" s="278"/>
      <c r="AQ146" s="278"/>
      <c r="AR146" s="278"/>
      <c r="AS146" s="278"/>
      <c r="AT146" s="278"/>
      <c r="AU146" s="278"/>
      <c r="AV146" s="278"/>
      <c r="AW146" s="278"/>
      <c r="AX146" s="278"/>
      <c r="AY146" s="278"/>
      <c r="AZ146" s="278"/>
      <c r="BA146" s="278"/>
      <c r="BB146" s="278"/>
      <c r="BC146" s="278"/>
      <c r="BD146" s="278"/>
      <c r="BE146" s="278"/>
      <c r="BF146" s="278"/>
      <c r="BG146" s="278"/>
      <c r="BH146" s="278"/>
      <c r="BI146" s="278"/>
      <c r="BJ146" s="278"/>
      <c r="BK146" s="278"/>
      <c r="BL146" s="278"/>
      <c r="BM146" s="278"/>
      <c r="BN146" s="278"/>
      <c r="BO146" s="278"/>
      <c r="BP146" s="278"/>
      <c r="BQ146" s="278"/>
      <c r="BR146" s="278"/>
      <c r="BS146" s="278"/>
      <c r="BT146" s="278"/>
      <c r="BU146" s="278"/>
      <c r="BV146" s="278"/>
      <c r="BW146" s="278"/>
      <c r="BX146" s="278"/>
      <c r="BY146" s="278"/>
      <c r="BZ146" s="278"/>
      <c r="CA146" s="278"/>
      <c r="CB146" s="278"/>
      <c r="CC146" s="278"/>
      <c r="CD146" s="278"/>
      <c r="CE146" s="278"/>
      <c r="CF146" s="278"/>
      <c r="CG146" s="278"/>
      <c r="CH146" s="278"/>
      <c r="CI146" s="278"/>
      <c r="CJ146" s="278"/>
      <c r="CK146" s="278"/>
      <c r="CL146" s="278"/>
      <c r="CM146" s="278"/>
      <c r="CN146" s="278"/>
      <c r="CO146" s="278"/>
      <c r="CP146" s="278"/>
      <c r="CQ146" s="278"/>
      <c r="CR146" s="278"/>
      <c r="CS146" s="278"/>
      <c r="CT146" s="278"/>
      <c r="CU146" s="278"/>
      <c r="CV146" s="278"/>
      <c r="CW146" s="278"/>
      <c r="CX146" s="278"/>
      <c r="CY146" s="278"/>
      <c r="CZ146" s="278"/>
      <c r="DA146" s="278"/>
      <c r="DB146" s="278"/>
      <c r="DC146" s="278"/>
      <c r="DD146" s="278"/>
      <c r="DE146" s="278"/>
      <c r="DF146" s="278"/>
      <c r="DG146" s="278"/>
      <c r="DH146" s="278"/>
      <c r="DI146" s="278"/>
      <c r="DJ146" s="278"/>
      <c r="DK146" s="278"/>
      <c r="DL146" s="278"/>
      <c r="DM146" s="278"/>
      <c r="DN146" s="278"/>
      <c r="DO146" s="278"/>
      <c r="DP146" s="278"/>
      <c r="DQ146" s="278"/>
      <c r="DR146" s="278"/>
      <c r="DS146" s="278"/>
      <c r="DT146" s="278"/>
      <c r="DU146" s="278"/>
      <c r="DV146" s="278"/>
      <c r="DW146" s="278"/>
      <c r="DX146" s="278"/>
      <c r="DY146" s="278"/>
      <c r="DZ146" s="278"/>
      <c r="EA146" s="278"/>
      <c r="EB146" s="278"/>
      <c r="EC146" s="278"/>
      <c r="ED146" s="278"/>
      <c r="EE146" s="278"/>
      <c r="EF146" s="278"/>
      <c r="EG146" s="278"/>
      <c r="EH146" s="38"/>
      <c r="EL146"/>
      <c r="EM146"/>
    </row>
    <row r="147" spans="2:143" ht="3.95" customHeight="1" x14ac:dyDescent="0.4">
      <c r="B147" s="408"/>
      <c r="C147" s="38"/>
      <c r="D147" s="275"/>
      <c r="E147" s="275"/>
      <c r="F147" s="275"/>
      <c r="G147" s="275"/>
      <c r="H147" s="275"/>
      <c r="I147" s="275"/>
      <c r="J147" s="275"/>
      <c r="K147" s="275"/>
      <c r="L147" s="275"/>
      <c r="M147" s="275"/>
      <c r="N147" s="275"/>
      <c r="O147" s="275"/>
      <c r="P147" s="275"/>
      <c r="Q147" s="275"/>
      <c r="R147" s="278"/>
      <c r="S147" s="278"/>
      <c r="T147" s="278"/>
      <c r="U147" s="278"/>
      <c r="V147" s="278"/>
      <c r="W147" s="278"/>
      <c r="X147" s="278"/>
      <c r="Y147" s="278"/>
      <c r="Z147" s="278"/>
      <c r="AA147" s="278"/>
      <c r="AB147" s="278"/>
      <c r="AC147" s="278"/>
      <c r="AD147" s="278"/>
      <c r="AE147" s="278"/>
      <c r="AF147" s="278"/>
      <c r="AG147" s="278"/>
      <c r="AH147" s="278"/>
      <c r="AI147" s="278"/>
      <c r="AJ147" s="278"/>
      <c r="AK147" s="278"/>
      <c r="AL147" s="278"/>
      <c r="AM147" s="278"/>
      <c r="AN147" s="278"/>
      <c r="AO147" s="278"/>
      <c r="AP147" s="278"/>
      <c r="AQ147" s="278"/>
      <c r="AR147" s="278"/>
      <c r="AS147" s="278"/>
      <c r="AT147" s="278"/>
      <c r="AU147" s="278"/>
      <c r="AV147" s="278"/>
      <c r="AW147" s="278"/>
      <c r="AX147" s="278"/>
      <c r="AY147" s="278"/>
      <c r="AZ147" s="278"/>
      <c r="BA147" s="278"/>
      <c r="BB147" s="278"/>
      <c r="BC147" s="278"/>
      <c r="BD147" s="278"/>
      <c r="BE147" s="278"/>
      <c r="BF147" s="278"/>
      <c r="BG147" s="278"/>
      <c r="BH147" s="278"/>
      <c r="BI147" s="278"/>
      <c r="BJ147" s="278"/>
      <c r="BK147" s="278"/>
      <c r="BL147" s="278"/>
      <c r="BM147" s="278"/>
      <c r="BN147" s="278"/>
      <c r="BO147" s="278"/>
      <c r="BP147" s="278"/>
      <c r="BQ147" s="278"/>
      <c r="BR147" s="278"/>
      <c r="BS147" s="278"/>
      <c r="BT147" s="278"/>
      <c r="BU147" s="278"/>
      <c r="BV147" s="278"/>
      <c r="BW147" s="278"/>
      <c r="BX147" s="278"/>
      <c r="BY147" s="278"/>
      <c r="BZ147" s="278"/>
      <c r="CA147" s="278"/>
      <c r="CB147" s="278"/>
      <c r="CC147" s="278"/>
      <c r="CD147" s="278"/>
      <c r="CE147" s="278"/>
      <c r="CF147" s="278"/>
      <c r="CG147" s="278"/>
      <c r="CH147" s="278"/>
      <c r="CI147" s="278"/>
      <c r="CJ147" s="278"/>
      <c r="CK147" s="278"/>
      <c r="CL147" s="278"/>
      <c r="CM147" s="278"/>
      <c r="CN147" s="278"/>
      <c r="CO147" s="278"/>
      <c r="CP147" s="278"/>
      <c r="CQ147" s="278"/>
      <c r="CR147" s="278"/>
      <c r="CS147" s="278"/>
      <c r="CT147" s="278"/>
      <c r="CU147" s="278"/>
      <c r="CV147" s="278"/>
      <c r="CW147" s="278"/>
      <c r="CX147" s="278"/>
      <c r="CY147" s="278"/>
      <c r="CZ147" s="278"/>
      <c r="DA147" s="278"/>
      <c r="DB147" s="278"/>
      <c r="DC147" s="278"/>
      <c r="DD147" s="278"/>
      <c r="DE147" s="278"/>
      <c r="DF147" s="278"/>
      <c r="DG147" s="278"/>
      <c r="DH147" s="278"/>
      <c r="DI147" s="278"/>
      <c r="DJ147" s="278"/>
      <c r="DK147" s="278"/>
      <c r="DL147" s="278"/>
      <c r="DM147" s="278"/>
      <c r="DN147" s="278"/>
      <c r="DO147" s="278"/>
      <c r="DP147" s="278"/>
      <c r="DQ147" s="278"/>
      <c r="DR147" s="278"/>
      <c r="DS147" s="278"/>
      <c r="DT147" s="278"/>
      <c r="DU147" s="278"/>
      <c r="DV147" s="278"/>
      <c r="DW147" s="278"/>
      <c r="DX147" s="278"/>
      <c r="DY147" s="278"/>
      <c r="DZ147" s="278"/>
      <c r="EA147" s="278"/>
      <c r="EB147" s="278"/>
      <c r="EC147" s="278"/>
      <c r="ED147" s="278"/>
      <c r="EE147" s="278"/>
      <c r="EF147" s="278"/>
      <c r="EG147" s="278"/>
      <c r="EH147" s="38"/>
      <c r="EL147"/>
      <c r="EM147"/>
    </row>
    <row r="148" spans="2:143" ht="3.95" customHeight="1" x14ac:dyDescent="0.4">
      <c r="B148" s="408"/>
      <c r="C148" s="38"/>
      <c r="D148" s="279" t="s">
        <v>191</v>
      </c>
      <c r="E148" s="280"/>
      <c r="F148" s="280"/>
      <c r="G148" s="280"/>
      <c r="H148" s="280"/>
      <c r="I148" s="280"/>
      <c r="J148" s="280"/>
      <c r="K148" s="280"/>
      <c r="L148" s="280"/>
      <c r="M148" s="280"/>
      <c r="N148" s="280"/>
      <c r="O148" s="280"/>
      <c r="P148" s="280"/>
      <c r="Q148" s="281"/>
      <c r="R148" s="288">
        <f>VLOOKUP($EK$2,⑤健康・特活・転校・所見!$A$5:$K$104,6)</f>
        <v>0</v>
      </c>
      <c r="S148" s="289"/>
      <c r="T148" s="289"/>
      <c r="U148" s="289"/>
      <c r="V148" s="289"/>
      <c r="W148" s="289"/>
      <c r="X148" s="289"/>
      <c r="Y148" s="289"/>
      <c r="Z148" s="289"/>
      <c r="AA148" s="289"/>
      <c r="AB148" s="289"/>
      <c r="AC148" s="289"/>
      <c r="AD148" s="289"/>
      <c r="AE148" s="289"/>
      <c r="AF148" s="289"/>
      <c r="AG148" s="289"/>
      <c r="AH148" s="289"/>
      <c r="AI148" s="289"/>
      <c r="AJ148" s="289"/>
      <c r="AK148" s="289"/>
      <c r="AL148" s="289"/>
      <c r="AM148" s="289"/>
      <c r="AN148" s="289"/>
      <c r="AO148" s="289"/>
      <c r="AP148" s="289"/>
      <c r="AQ148" s="289"/>
      <c r="AR148" s="289"/>
      <c r="AS148" s="289"/>
      <c r="AT148" s="289"/>
      <c r="AU148" s="289"/>
      <c r="AV148" s="289"/>
      <c r="AW148" s="289"/>
      <c r="AX148" s="289"/>
      <c r="AY148" s="289"/>
      <c r="AZ148" s="289"/>
      <c r="BA148" s="289"/>
      <c r="BB148" s="289"/>
      <c r="BC148" s="289"/>
      <c r="BD148" s="289"/>
      <c r="BE148" s="289"/>
      <c r="BF148" s="289"/>
      <c r="BG148" s="289"/>
      <c r="BH148" s="289"/>
      <c r="BI148" s="289"/>
      <c r="BJ148" s="289"/>
      <c r="BK148" s="289"/>
      <c r="BL148" s="289"/>
      <c r="BM148" s="289"/>
      <c r="BN148" s="289"/>
      <c r="BO148" s="289"/>
      <c r="BP148" s="289"/>
      <c r="BQ148" s="289"/>
      <c r="BR148" s="289"/>
      <c r="BS148" s="289"/>
      <c r="BT148" s="289"/>
      <c r="BU148" s="289"/>
      <c r="BV148" s="289"/>
      <c r="BW148" s="289"/>
      <c r="BX148" s="289"/>
      <c r="BY148" s="289"/>
      <c r="BZ148" s="289"/>
      <c r="CA148" s="289"/>
      <c r="CB148" s="289"/>
      <c r="CC148" s="289"/>
      <c r="CD148" s="289"/>
      <c r="CE148" s="289"/>
      <c r="CF148" s="289"/>
      <c r="CG148" s="289"/>
      <c r="CH148" s="289"/>
      <c r="CI148" s="289"/>
      <c r="CJ148" s="289"/>
      <c r="CK148" s="289"/>
      <c r="CL148" s="289"/>
      <c r="CM148" s="289"/>
      <c r="CN148" s="289"/>
      <c r="CO148" s="289"/>
      <c r="CP148" s="289"/>
      <c r="CQ148" s="289"/>
      <c r="CR148" s="289"/>
      <c r="CS148" s="289"/>
      <c r="CT148" s="289"/>
      <c r="CU148" s="289"/>
      <c r="CV148" s="289"/>
      <c r="CW148" s="289"/>
      <c r="CX148" s="289"/>
      <c r="CY148" s="289"/>
      <c r="CZ148" s="289"/>
      <c r="DA148" s="289"/>
      <c r="DB148" s="289"/>
      <c r="DC148" s="289"/>
      <c r="DD148" s="289"/>
      <c r="DE148" s="289"/>
      <c r="DF148" s="289"/>
      <c r="DG148" s="289"/>
      <c r="DH148" s="289"/>
      <c r="DI148" s="289"/>
      <c r="DJ148" s="289"/>
      <c r="DK148" s="289"/>
      <c r="DL148" s="289"/>
      <c r="DM148" s="289"/>
      <c r="DN148" s="289"/>
      <c r="DO148" s="289"/>
      <c r="DP148" s="289"/>
      <c r="DQ148" s="289"/>
      <c r="DR148" s="289"/>
      <c r="DS148" s="289"/>
      <c r="DT148" s="289"/>
      <c r="DU148" s="289"/>
      <c r="DV148" s="289"/>
      <c r="DW148" s="289"/>
      <c r="DX148" s="289"/>
      <c r="DY148" s="289"/>
      <c r="DZ148" s="289"/>
      <c r="EA148" s="289"/>
      <c r="EB148" s="289"/>
      <c r="EC148" s="289"/>
      <c r="ED148" s="289"/>
      <c r="EE148" s="289"/>
      <c r="EF148" s="289"/>
      <c r="EG148" s="290"/>
      <c r="EH148" s="38"/>
      <c r="EL148"/>
      <c r="EM148"/>
    </row>
    <row r="149" spans="2:143" ht="3.95" customHeight="1" x14ac:dyDescent="0.4">
      <c r="B149" s="408"/>
      <c r="C149" s="38"/>
      <c r="D149" s="282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4"/>
      <c r="R149" s="291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3"/>
      <c r="EH149" s="38"/>
      <c r="EL149"/>
      <c r="EM149"/>
    </row>
    <row r="150" spans="2:143" ht="3.95" customHeight="1" x14ac:dyDescent="0.4">
      <c r="B150" s="408"/>
      <c r="C150" s="38"/>
      <c r="D150" s="282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4"/>
      <c r="R150" s="291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3"/>
      <c r="EH150" s="38"/>
      <c r="EL150"/>
      <c r="EM150"/>
    </row>
    <row r="151" spans="2:143" ht="3.95" customHeight="1" x14ac:dyDescent="0.4">
      <c r="B151" s="408"/>
      <c r="C151" s="38"/>
      <c r="D151" s="282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4"/>
      <c r="R151" s="291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3"/>
      <c r="EH151" s="38"/>
      <c r="EL151"/>
      <c r="EM151"/>
    </row>
    <row r="152" spans="2:143" ht="3.95" customHeight="1" x14ac:dyDescent="0.4">
      <c r="B152" s="408"/>
      <c r="C152" s="38"/>
      <c r="D152" s="282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4"/>
      <c r="R152" s="291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3"/>
      <c r="EH152" s="38"/>
      <c r="EL152"/>
      <c r="EM152"/>
    </row>
    <row r="153" spans="2:143" ht="3.95" customHeight="1" x14ac:dyDescent="0.4">
      <c r="B153" s="408"/>
      <c r="C153" s="38"/>
      <c r="D153" s="282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4"/>
      <c r="R153" s="291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3"/>
      <c r="EH153" s="38"/>
      <c r="EL153"/>
      <c r="EM153"/>
    </row>
    <row r="154" spans="2:143" ht="3.95" customHeight="1" x14ac:dyDescent="0.4">
      <c r="B154" s="408"/>
      <c r="C154" s="38"/>
      <c r="D154" s="282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4"/>
      <c r="R154" s="291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3"/>
      <c r="EH154" s="38"/>
      <c r="EL154"/>
      <c r="EM154"/>
    </row>
    <row r="155" spans="2:143" ht="3.95" customHeight="1" x14ac:dyDescent="0.4">
      <c r="B155" s="408"/>
      <c r="C155" s="38"/>
      <c r="D155" s="282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4"/>
      <c r="R155" s="291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3"/>
      <c r="EH155" s="38"/>
      <c r="EL155"/>
      <c r="EM155"/>
    </row>
    <row r="156" spans="2:143" ht="3.95" customHeight="1" x14ac:dyDescent="0.4">
      <c r="B156" s="408"/>
      <c r="C156" s="38"/>
      <c r="D156" s="282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4"/>
      <c r="R156" s="291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3"/>
      <c r="EH156" s="38"/>
      <c r="EL156"/>
      <c r="EM156"/>
    </row>
    <row r="157" spans="2:143" ht="3.95" customHeight="1" x14ac:dyDescent="0.4">
      <c r="B157" s="408"/>
      <c r="C157" s="38"/>
      <c r="D157" s="282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4"/>
      <c r="R157" s="291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3"/>
      <c r="EH157" s="38"/>
      <c r="EL157"/>
      <c r="EM157"/>
    </row>
    <row r="158" spans="2:143" ht="3.95" customHeight="1" x14ac:dyDescent="0.4">
      <c r="B158" s="408"/>
      <c r="C158" s="38"/>
      <c r="D158" s="282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4"/>
      <c r="R158" s="291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3"/>
      <c r="EH158" s="38"/>
      <c r="EL158"/>
      <c r="EM158"/>
    </row>
    <row r="159" spans="2:143" ht="3.95" customHeight="1" x14ac:dyDescent="0.4">
      <c r="B159" s="408"/>
      <c r="C159" s="38"/>
      <c r="D159" s="282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4"/>
      <c r="R159" s="291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3"/>
      <c r="EH159" s="38"/>
      <c r="EL159"/>
      <c r="EM159"/>
    </row>
    <row r="160" spans="2:143" ht="3.95" customHeight="1" x14ac:dyDescent="0.4">
      <c r="B160" s="408"/>
      <c r="C160" s="38"/>
      <c r="D160" s="282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4"/>
      <c r="R160" s="291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3"/>
      <c r="EH160" s="38"/>
      <c r="EL160"/>
      <c r="EM160"/>
    </row>
    <row r="161" spans="2:143" ht="3.95" customHeight="1" x14ac:dyDescent="0.4">
      <c r="B161" s="408"/>
      <c r="C161" s="38"/>
      <c r="D161" s="282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4"/>
      <c r="R161" s="291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3"/>
      <c r="EH161" s="38"/>
      <c r="EL161"/>
      <c r="EM161"/>
    </row>
    <row r="162" spans="2:143" ht="3.95" customHeight="1" x14ac:dyDescent="0.4">
      <c r="B162" s="408"/>
      <c r="C162" s="38"/>
      <c r="D162" s="282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4"/>
      <c r="R162" s="291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3"/>
      <c r="EH162" s="38"/>
      <c r="EL162"/>
      <c r="EM162"/>
    </row>
    <row r="163" spans="2:143" ht="3.95" customHeight="1" x14ac:dyDescent="0.4">
      <c r="B163" s="408"/>
      <c r="C163" s="38"/>
      <c r="D163" s="282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4"/>
      <c r="R163" s="291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3"/>
      <c r="EH163" s="38"/>
      <c r="EL163"/>
      <c r="EM163"/>
    </row>
    <row r="164" spans="2:143" ht="3.95" customHeight="1" x14ac:dyDescent="0.4">
      <c r="B164" s="408"/>
      <c r="C164" s="38"/>
      <c r="D164" s="282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4"/>
      <c r="R164" s="291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3"/>
      <c r="EH164" s="38"/>
      <c r="EL164"/>
      <c r="EM164"/>
    </row>
    <row r="165" spans="2:143" ht="3.95" customHeight="1" x14ac:dyDescent="0.4">
      <c r="B165" s="408"/>
      <c r="C165" s="38"/>
      <c r="D165" s="282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4"/>
      <c r="R165" s="291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3"/>
      <c r="EH165" s="38"/>
      <c r="EL165"/>
      <c r="EM165"/>
    </row>
    <row r="166" spans="2:143" ht="3.95" customHeight="1" x14ac:dyDescent="0.4">
      <c r="B166" s="408"/>
      <c r="C166" s="38"/>
      <c r="D166" s="282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4"/>
      <c r="R166" s="291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3"/>
      <c r="EH166" s="38"/>
      <c r="EL166"/>
      <c r="EM166"/>
    </row>
    <row r="167" spans="2:143" ht="4.1500000000000004" customHeight="1" x14ac:dyDescent="0.4">
      <c r="B167" s="408"/>
      <c r="C167" s="38"/>
      <c r="D167" s="285"/>
      <c r="E167" s="286"/>
      <c r="F167" s="286"/>
      <c r="G167" s="286"/>
      <c r="H167" s="286"/>
      <c r="I167" s="286"/>
      <c r="J167" s="286"/>
      <c r="K167" s="286"/>
      <c r="L167" s="286"/>
      <c r="M167" s="286"/>
      <c r="N167" s="286"/>
      <c r="O167" s="286"/>
      <c r="P167" s="286"/>
      <c r="Q167" s="287"/>
      <c r="R167" s="294"/>
      <c r="S167" s="295"/>
      <c r="T167" s="295"/>
      <c r="U167" s="295"/>
      <c r="V167" s="295"/>
      <c r="W167" s="295"/>
      <c r="X167" s="295"/>
      <c r="Y167" s="295"/>
      <c r="Z167" s="295"/>
      <c r="AA167" s="295"/>
      <c r="AB167" s="295"/>
      <c r="AC167" s="295"/>
      <c r="AD167" s="295"/>
      <c r="AE167" s="295"/>
      <c r="AF167" s="295"/>
      <c r="AG167" s="295"/>
      <c r="AH167" s="295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5"/>
      <c r="AS167" s="295"/>
      <c r="AT167" s="295"/>
      <c r="AU167" s="295"/>
      <c r="AV167" s="295"/>
      <c r="AW167" s="295"/>
      <c r="AX167" s="295"/>
      <c r="AY167" s="295"/>
      <c r="AZ167" s="295"/>
      <c r="BA167" s="295"/>
      <c r="BB167" s="295"/>
      <c r="BC167" s="295"/>
      <c r="BD167" s="295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5"/>
      <c r="BO167" s="295"/>
      <c r="BP167" s="295"/>
      <c r="BQ167" s="295"/>
      <c r="BR167" s="295"/>
      <c r="BS167" s="295"/>
      <c r="BT167" s="295"/>
      <c r="BU167" s="295"/>
      <c r="BV167" s="295"/>
      <c r="BW167" s="295"/>
      <c r="BX167" s="295"/>
      <c r="BY167" s="295"/>
      <c r="BZ167" s="295"/>
      <c r="CA167" s="295"/>
      <c r="CB167" s="295"/>
      <c r="CC167" s="295"/>
      <c r="CD167" s="295"/>
      <c r="CE167" s="295"/>
      <c r="CF167" s="295"/>
      <c r="CG167" s="295"/>
      <c r="CH167" s="295"/>
      <c r="CI167" s="295"/>
      <c r="CJ167" s="295"/>
      <c r="CK167" s="295"/>
      <c r="CL167" s="295"/>
      <c r="CM167" s="295"/>
      <c r="CN167" s="295"/>
      <c r="CO167" s="295"/>
      <c r="CP167" s="295"/>
      <c r="CQ167" s="295"/>
      <c r="CR167" s="295"/>
      <c r="CS167" s="295"/>
      <c r="CT167" s="295"/>
      <c r="CU167" s="295"/>
      <c r="CV167" s="295"/>
      <c r="CW167" s="295"/>
      <c r="CX167" s="295"/>
      <c r="CY167" s="295"/>
      <c r="CZ167" s="295"/>
      <c r="DA167" s="295"/>
      <c r="DB167" s="295"/>
      <c r="DC167" s="295"/>
      <c r="DD167" s="295"/>
      <c r="DE167" s="295"/>
      <c r="DF167" s="295"/>
      <c r="DG167" s="295"/>
      <c r="DH167" s="295"/>
      <c r="DI167" s="295"/>
      <c r="DJ167" s="295"/>
      <c r="DK167" s="295"/>
      <c r="DL167" s="295"/>
      <c r="DM167" s="295"/>
      <c r="DN167" s="295"/>
      <c r="DO167" s="295"/>
      <c r="DP167" s="295"/>
      <c r="DQ167" s="295"/>
      <c r="DR167" s="295"/>
      <c r="DS167" s="295"/>
      <c r="DT167" s="295"/>
      <c r="DU167" s="295"/>
      <c r="DV167" s="295"/>
      <c r="DW167" s="295"/>
      <c r="DX167" s="295"/>
      <c r="DY167" s="295"/>
      <c r="DZ167" s="295"/>
      <c r="EA167" s="295"/>
      <c r="EB167" s="295"/>
      <c r="EC167" s="295"/>
      <c r="ED167" s="295"/>
      <c r="EE167" s="295"/>
      <c r="EF167" s="295"/>
      <c r="EG167" s="296"/>
      <c r="EH167" s="38"/>
      <c r="EL167"/>
      <c r="EM167"/>
    </row>
    <row r="168" spans="2:143" ht="4.1500000000000004" customHeight="1" x14ac:dyDescent="0.4">
      <c r="B168" s="408"/>
      <c r="C168" s="38"/>
      <c r="D168" s="279" t="s">
        <v>192</v>
      </c>
      <c r="E168" s="280"/>
      <c r="F168" s="280"/>
      <c r="G168" s="280"/>
      <c r="H168" s="280"/>
      <c r="I168" s="280"/>
      <c r="J168" s="280"/>
      <c r="K168" s="280"/>
      <c r="L168" s="280"/>
      <c r="M168" s="280"/>
      <c r="N168" s="280"/>
      <c r="O168" s="280"/>
      <c r="P168" s="280"/>
      <c r="Q168" s="281"/>
      <c r="R168" s="297">
        <f>VLOOKUP($EK$2,⑤健康・特活・転校・所見!$A$5:$K$104,7)</f>
        <v>0</v>
      </c>
      <c r="S168" s="298"/>
      <c r="T168" s="298"/>
      <c r="U168" s="298"/>
      <c r="V168" s="298"/>
      <c r="W168" s="298"/>
      <c r="X168" s="298"/>
      <c r="Y168" s="298"/>
      <c r="Z168" s="298"/>
      <c r="AA168" s="303" t="s">
        <v>156</v>
      </c>
      <c r="AB168" s="303"/>
      <c r="AC168" s="303"/>
      <c r="AD168" s="303"/>
      <c r="AE168" s="306">
        <f>VLOOKUP($EK$2,⑤健康・特活・転校・所見!$A$5:$K$104,8)</f>
        <v>0</v>
      </c>
      <c r="AF168" s="306"/>
      <c r="AG168" s="306"/>
      <c r="AH168" s="306"/>
      <c r="AI168" s="306"/>
      <c r="AJ168" s="306"/>
      <c r="AK168" s="306"/>
      <c r="AL168" s="306"/>
      <c r="AM168" s="303" t="s">
        <v>59</v>
      </c>
      <c r="AN168" s="303"/>
      <c r="AO168" s="303"/>
      <c r="AP168" s="303"/>
      <c r="AQ168" s="309">
        <f>VLOOKUP($EK$2,⑤健康・特活・転校・所見!$A$5:$K$104,9)</f>
        <v>0</v>
      </c>
      <c r="AR168" s="309"/>
      <c r="AS168" s="309"/>
      <c r="AT168" s="309"/>
      <c r="AU168" s="309"/>
      <c r="AV168" s="309"/>
      <c r="AW168" s="309"/>
      <c r="AX168" s="309"/>
      <c r="AY168" s="309"/>
      <c r="AZ168" s="309"/>
      <c r="BA168" s="309"/>
      <c r="BB168" s="309"/>
      <c r="BC168" s="242" t="s">
        <v>193</v>
      </c>
      <c r="BD168" s="243"/>
      <c r="BE168" s="243"/>
      <c r="BF168" s="243"/>
      <c r="BG168" s="243"/>
      <c r="BH168" s="243"/>
      <c r="BI168" s="243"/>
      <c r="BJ168" s="243"/>
      <c r="BK168" s="243"/>
      <c r="BL168" s="243"/>
      <c r="BM168" s="242" t="s">
        <v>194</v>
      </c>
      <c r="BN168" s="242"/>
      <c r="BO168" s="242"/>
      <c r="BP168" s="242"/>
      <c r="BQ168" s="242"/>
      <c r="BR168" s="242"/>
      <c r="BS168" s="242"/>
      <c r="BT168" s="242"/>
      <c r="BU168" s="242"/>
      <c r="BV168" s="242"/>
      <c r="BW168" s="242"/>
      <c r="BX168" s="242"/>
      <c r="BY168" s="242"/>
      <c r="BZ168" s="312" t="s">
        <v>195</v>
      </c>
      <c r="CA168" s="312"/>
      <c r="CB168" s="312"/>
      <c r="CC168" s="312"/>
      <c r="CD168" s="312"/>
      <c r="CE168" s="312"/>
      <c r="CF168" s="312"/>
      <c r="CG168" s="312"/>
      <c r="CH168" s="312"/>
      <c r="CI168" s="312"/>
      <c r="CJ168" s="312"/>
      <c r="CK168" s="158"/>
      <c r="CL168" s="158"/>
      <c r="CM168" s="158"/>
      <c r="CN168" s="158"/>
      <c r="CO168" s="158"/>
      <c r="CP168" s="158"/>
      <c r="CQ168" s="158"/>
      <c r="CR168" s="158"/>
      <c r="CS168" s="158"/>
      <c r="CT168" s="158"/>
      <c r="CU168" s="158"/>
      <c r="CV168" s="158"/>
      <c r="CW168" s="158"/>
      <c r="CX168" s="158"/>
      <c r="CY168" s="158"/>
      <c r="CZ168" s="158"/>
      <c r="DA168" s="158"/>
      <c r="DB168" s="158"/>
      <c r="DC168" s="158"/>
      <c r="DD168" s="158"/>
      <c r="DE168" s="158"/>
      <c r="DF168" s="158"/>
      <c r="DG168" s="158"/>
      <c r="DH168" s="158"/>
      <c r="DI168" s="158"/>
      <c r="DJ168" s="158"/>
      <c r="DK168" s="158"/>
      <c r="DL168" s="158"/>
      <c r="DM168" s="158"/>
      <c r="DN168" s="158"/>
      <c r="DO168" s="158"/>
      <c r="DP168" s="158"/>
      <c r="DQ168" s="158"/>
      <c r="DR168" s="158"/>
      <c r="DS168" s="158"/>
      <c r="DT168" s="158"/>
      <c r="DU168" s="158"/>
      <c r="DV168" s="158"/>
      <c r="DW168" s="158"/>
      <c r="DX168" s="158"/>
      <c r="DY168" s="158"/>
      <c r="DZ168" s="158"/>
      <c r="EA168" s="158"/>
      <c r="EB168" s="158"/>
      <c r="EC168" s="158"/>
      <c r="ED168" s="158"/>
      <c r="EE168" s="248" t="s">
        <v>196</v>
      </c>
      <c r="EF168" s="248"/>
      <c r="EG168" s="249"/>
      <c r="EH168" s="38"/>
      <c r="EL168"/>
      <c r="EM168"/>
    </row>
    <row r="169" spans="2:143" ht="4.1500000000000004" customHeight="1" x14ac:dyDescent="0.4">
      <c r="B169" s="408"/>
      <c r="C169" s="38"/>
      <c r="D169" s="282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4"/>
      <c r="R169" s="299"/>
      <c r="S169" s="300"/>
      <c r="T169" s="300"/>
      <c r="U169" s="300"/>
      <c r="V169" s="300"/>
      <c r="W169" s="300"/>
      <c r="X169" s="300"/>
      <c r="Y169" s="300"/>
      <c r="Z169" s="300"/>
      <c r="AA169" s="304"/>
      <c r="AB169" s="304"/>
      <c r="AC169" s="304"/>
      <c r="AD169" s="304"/>
      <c r="AE169" s="307"/>
      <c r="AF169" s="307"/>
      <c r="AG169" s="307"/>
      <c r="AH169" s="307"/>
      <c r="AI169" s="307"/>
      <c r="AJ169" s="307"/>
      <c r="AK169" s="307"/>
      <c r="AL169" s="307"/>
      <c r="AM169" s="304"/>
      <c r="AN169" s="304"/>
      <c r="AO169" s="304"/>
      <c r="AP169" s="304"/>
      <c r="AQ169" s="310"/>
      <c r="AR169" s="310"/>
      <c r="AS169" s="310"/>
      <c r="AT169" s="310"/>
      <c r="AU169" s="310"/>
      <c r="AV169" s="310"/>
      <c r="AW169" s="310"/>
      <c r="AX169" s="310"/>
      <c r="AY169" s="310"/>
      <c r="AZ169" s="310"/>
      <c r="BA169" s="310"/>
      <c r="BB169" s="310"/>
      <c r="BC169" s="244"/>
      <c r="BD169" s="244"/>
      <c r="BE169" s="244"/>
      <c r="BF169" s="244"/>
      <c r="BG169" s="244"/>
      <c r="BH169" s="244"/>
      <c r="BI169" s="244"/>
      <c r="BJ169" s="244"/>
      <c r="BK169" s="244"/>
      <c r="BL169" s="244"/>
      <c r="BM169" s="246"/>
      <c r="BN169" s="246"/>
      <c r="BO169" s="246"/>
      <c r="BP169" s="246"/>
      <c r="BQ169" s="246"/>
      <c r="BR169" s="246"/>
      <c r="BS169" s="246"/>
      <c r="BT169" s="246"/>
      <c r="BU169" s="246"/>
      <c r="BV169" s="246"/>
      <c r="BW169" s="246"/>
      <c r="BX169" s="246"/>
      <c r="BY169" s="246"/>
      <c r="BZ169" s="313"/>
      <c r="CA169" s="313"/>
      <c r="CB169" s="313"/>
      <c r="CC169" s="313"/>
      <c r="CD169" s="313"/>
      <c r="CE169" s="313"/>
      <c r="CF169" s="313"/>
      <c r="CG169" s="313"/>
      <c r="CH169" s="313"/>
      <c r="CI169" s="313"/>
      <c r="CJ169" s="313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  <c r="DL169" s="46"/>
      <c r="DM169" s="46"/>
      <c r="DN169" s="46"/>
      <c r="DO169" s="46"/>
      <c r="DP169" s="46"/>
      <c r="DQ169" s="46"/>
      <c r="DR169" s="46"/>
      <c r="DS169" s="46"/>
      <c r="DT169" s="46"/>
      <c r="DU169" s="46"/>
      <c r="DV169" s="46"/>
      <c r="DW169" s="46"/>
      <c r="DX169" s="46"/>
      <c r="DY169" s="46"/>
      <c r="DZ169" s="46"/>
      <c r="EA169" s="46"/>
      <c r="EB169" s="46"/>
      <c r="EC169" s="46"/>
      <c r="ED169" s="46"/>
      <c r="EE169" s="250"/>
      <c r="EF169" s="250"/>
      <c r="EG169" s="251"/>
      <c r="EH169" s="38"/>
      <c r="EL169"/>
      <c r="EM169"/>
    </row>
    <row r="170" spans="2:143" ht="4.1500000000000004" customHeight="1" x14ac:dyDescent="0.4">
      <c r="B170" s="408"/>
      <c r="C170" s="38"/>
      <c r="D170" s="282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4"/>
      <c r="R170" s="299"/>
      <c r="S170" s="300"/>
      <c r="T170" s="300"/>
      <c r="U170" s="300"/>
      <c r="V170" s="300"/>
      <c r="W170" s="300"/>
      <c r="X170" s="300"/>
      <c r="Y170" s="300"/>
      <c r="Z170" s="300"/>
      <c r="AA170" s="304"/>
      <c r="AB170" s="304"/>
      <c r="AC170" s="304"/>
      <c r="AD170" s="304"/>
      <c r="AE170" s="307"/>
      <c r="AF170" s="307"/>
      <c r="AG170" s="307"/>
      <c r="AH170" s="307"/>
      <c r="AI170" s="307"/>
      <c r="AJ170" s="307"/>
      <c r="AK170" s="307"/>
      <c r="AL170" s="307"/>
      <c r="AM170" s="304"/>
      <c r="AN170" s="304"/>
      <c r="AO170" s="304"/>
      <c r="AP170" s="304"/>
      <c r="AQ170" s="310"/>
      <c r="AR170" s="310"/>
      <c r="AS170" s="310"/>
      <c r="AT170" s="310"/>
      <c r="AU170" s="310"/>
      <c r="AV170" s="310"/>
      <c r="AW170" s="310"/>
      <c r="AX170" s="310"/>
      <c r="AY170" s="310"/>
      <c r="AZ170" s="310"/>
      <c r="BA170" s="310"/>
      <c r="BB170" s="310"/>
      <c r="BC170" s="244"/>
      <c r="BD170" s="244"/>
      <c r="BE170" s="244"/>
      <c r="BF170" s="244"/>
      <c r="BG170" s="244"/>
      <c r="BH170" s="244"/>
      <c r="BI170" s="244"/>
      <c r="BJ170" s="244"/>
      <c r="BK170" s="244"/>
      <c r="BL170" s="244"/>
      <c r="BM170" s="246"/>
      <c r="BN170" s="246"/>
      <c r="BO170" s="246"/>
      <c r="BP170" s="246"/>
      <c r="BQ170" s="246"/>
      <c r="BR170" s="246"/>
      <c r="BS170" s="246"/>
      <c r="BT170" s="246"/>
      <c r="BU170" s="246"/>
      <c r="BV170" s="246"/>
      <c r="BW170" s="246"/>
      <c r="BX170" s="246"/>
      <c r="BY170" s="246"/>
      <c r="BZ170" s="313"/>
      <c r="CA170" s="313"/>
      <c r="CB170" s="313"/>
      <c r="CC170" s="313"/>
      <c r="CD170" s="313"/>
      <c r="CE170" s="313"/>
      <c r="CF170" s="313"/>
      <c r="CG170" s="313"/>
      <c r="CH170" s="313"/>
      <c r="CI170" s="313"/>
      <c r="CJ170" s="313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  <c r="DL170" s="46"/>
      <c r="DM170" s="46"/>
      <c r="DN170" s="46"/>
      <c r="DO170" s="46"/>
      <c r="DP170" s="46"/>
      <c r="DQ170" s="46"/>
      <c r="DR170" s="46"/>
      <c r="DS170" s="46"/>
      <c r="DT170" s="46"/>
      <c r="DU170" s="46"/>
      <c r="DV170" s="46"/>
      <c r="DW170" s="46"/>
      <c r="DX170" s="46"/>
      <c r="DY170" s="46"/>
      <c r="DZ170" s="46"/>
      <c r="EA170" s="46"/>
      <c r="EB170" s="46"/>
      <c r="EC170" s="46"/>
      <c r="ED170" s="46"/>
      <c r="EE170" s="250"/>
      <c r="EF170" s="250"/>
      <c r="EG170" s="251"/>
      <c r="EH170" s="38"/>
      <c r="EL170"/>
      <c r="EM170"/>
    </row>
    <row r="171" spans="2:143" ht="4.1500000000000004" customHeight="1" x14ac:dyDescent="0.4">
      <c r="B171" s="408"/>
      <c r="C171" s="38"/>
      <c r="D171" s="282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4"/>
      <c r="R171" s="299"/>
      <c r="S171" s="300"/>
      <c r="T171" s="300"/>
      <c r="U171" s="300"/>
      <c r="V171" s="300"/>
      <c r="W171" s="300"/>
      <c r="X171" s="300"/>
      <c r="Y171" s="300"/>
      <c r="Z171" s="300"/>
      <c r="AA171" s="304"/>
      <c r="AB171" s="304"/>
      <c r="AC171" s="304"/>
      <c r="AD171" s="304"/>
      <c r="AE171" s="307"/>
      <c r="AF171" s="307"/>
      <c r="AG171" s="307"/>
      <c r="AH171" s="307"/>
      <c r="AI171" s="307"/>
      <c r="AJ171" s="307"/>
      <c r="AK171" s="307"/>
      <c r="AL171" s="307"/>
      <c r="AM171" s="304"/>
      <c r="AN171" s="304"/>
      <c r="AO171" s="304"/>
      <c r="AP171" s="304"/>
      <c r="AQ171" s="310"/>
      <c r="AR171" s="310"/>
      <c r="AS171" s="310"/>
      <c r="AT171" s="310"/>
      <c r="AU171" s="310"/>
      <c r="AV171" s="310"/>
      <c r="AW171" s="310"/>
      <c r="AX171" s="310"/>
      <c r="AY171" s="310"/>
      <c r="AZ171" s="310"/>
      <c r="BA171" s="310"/>
      <c r="BB171" s="310"/>
      <c r="BC171" s="244"/>
      <c r="BD171" s="244"/>
      <c r="BE171" s="244"/>
      <c r="BF171" s="244"/>
      <c r="BG171" s="244"/>
      <c r="BH171" s="244"/>
      <c r="BI171" s="244"/>
      <c r="BJ171" s="244"/>
      <c r="BK171" s="244"/>
      <c r="BL171" s="244"/>
      <c r="BM171" s="246"/>
      <c r="BN171" s="246"/>
      <c r="BO171" s="246"/>
      <c r="BP171" s="246"/>
      <c r="BQ171" s="246"/>
      <c r="BR171" s="246"/>
      <c r="BS171" s="246"/>
      <c r="BT171" s="246"/>
      <c r="BU171" s="246"/>
      <c r="BV171" s="246"/>
      <c r="BW171" s="246"/>
      <c r="BX171" s="246"/>
      <c r="BY171" s="246"/>
      <c r="BZ171" s="313"/>
      <c r="CA171" s="313"/>
      <c r="CB171" s="313"/>
      <c r="CC171" s="313"/>
      <c r="CD171" s="313"/>
      <c r="CE171" s="313"/>
      <c r="CF171" s="313"/>
      <c r="CG171" s="313"/>
      <c r="CH171" s="313"/>
      <c r="CI171" s="313"/>
      <c r="CJ171" s="313"/>
      <c r="CK171" s="307">
        <f>VLOOKUP($EK$2,⑤健康・特活・転校・所見!$A$5:$K$104,10)</f>
        <v>0</v>
      </c>
      <c r="CL171" s="307"/>
      <c r="CM171" s="307"/>
      <c r="CN171" s="307"/>
      <c r="CO171" s="307"/>
      <c r="CP171" s="307"/>
      <c r="CQ171" s="307"/>
      <c r="CR171" s="307"/>
      <c r="CS171" s="307"/>
      <c r="CT171" s="307"/>
      <c r="CU171" s="307"/>
      <c r="CV171" s="307"/>
      <c r="CW171" s="307"/>
      <c r="CX171" s="307"/>
      <c r="CY171" s="307"/>
      <c r="CZ171" s="307"/>
      <c r="DA171" s="307"/>
      <c r="DB171" s="307"/>
      <c r="DC171" s="307"/>
      <c r="DD171" s="307"/>
      <c r="DE171" s="307"/>
      <c r="DF171" s="307"/>
      <c r="DG171" s="307"/>
      <c r="DH171" s="307"/>
      <c r="DI171" s="307"/>
      <c r="DJ171" s="307"/>
      <c r="DK171" s="307"/>
      <c r="DL171" s="307"/>
      <c r="DM171" s="307"/>
      <c r="DN171" s="307"/>
      <c r="DO171" s="307"/>
      <c r="DP171" s="307"/>
      <c r="DQ171" s="307"/>
      <c r="DR171" s="307"/>
      <c r="DS171" s="307"/>
      <c r="DT171" s="307"/>
      <c r="DU171" s="307"/>
      <c r="DV171" s="307"/>
      <c r="DW171" s="307"/>
      <c r="DX171" s="307"/>
      <c r="DY171" s="307"/>
      <c r="DZ171" s="307"/>
      <c r="EA171" s="307"/>
      <c r="EB171" s="307"/>
      <c r="EC171" s="307"/>
      <c r="ED171" s="307"/>
      <c r="EE171" s="250"/>
      <c r="EF171" s="250"/>
      <c r="EG171" s="251"/>
      <c r="EH171" s="38"/>
      <c r="EL171"/>
      <c r="EM171"/>
    </row>
    <row r="172" spans="2:143" ht="3.95" customHeight="1" x14ac:dyDescent="0.4">
      <c r="B172" s="408"/>
      <c r="C172" s="38"/>
      <c r="D172" s="282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4"/>
      <c r="R172" s="299"/>
      <c r="S172" s="300"/>
      <c r="T172" s="300"/>
      <c r="U172" s="300"/>
      <c r="V172" s="300"/>
      <c r="W172" s="300"/>
      <c r="X172" s="300"/>
      <c r="Y172" s="300"/>
      <c r="Z172" s="300"/>
      <c r="AA172" s="304"/>
      <c r="AB172" s="304"/>
      <c r="AC172" s="304"/>
      <c r="AD172" s="304"/>
      <c r="AE172" s="307"/>
      <c r="AF172" s="307"/>
      <c r="AG172" s="307"/>
      <c r="AH172" s="307"/>
      <c r="AI172" s="307"/>
      <c r="AJ172" s="307"/>
      <c r="AK172" s="307"/>
      <c r="AL172" s="307"/>
      <c r="AM172" s="304"/>
      <c r="AN172" s="304"/>
      <c r="AO172" s="304"/>
      <c r="AP172" s="304"/>
      <c r="AQ172" s="310"/>
      <c r="AR172" s="310"/>
      <c r="AS172" s="310"/>
      <c r="AT172" s="310"/>
      <c r="AU172" s="310"/>
      <c r="AV172" s="310"/>
      <c r="AW172" s="310"/>
      <c r="AX172" s="310"/>
      <c r="AY172" s="310"/>
      <c r="AZ172" s="310"/>
      <c r="BA172" s="310"/>
      <c r="BB172" s="310"/>
      <c r="BC172" s="244"/>
      <c r="BD172" s="244"/>
      <c r="BE172" s="244"/>
      <c r="BF172" s="244"/>
      <c r="BG172" s="244"/>
      <c r="BH172" s="244"/>
      <c r="BI172" s="244"/>
      <c r="BJ172" s="244"/>
      <c r="BK172" s="244"/>
      <c r="BL172" s="244"/>
      <c r="BM172" s="246"/>
      <c r="BN172" s="246"/>
      <c r="BO172" s="246"/>
      <c r="BP172" s="246"/>
      <c r="BQ172" s="246"/>
      <c r="BR172" s="246"/>
      <c r="BS172" s="246"/>
      <c r="BT172" s="246"/>
      <c r="BU172" s="246"/>
      <c r="BV172" s="246"/>
      <c r="BW172" s="246"/>
      <c r="BX172" s="246"/>
      <c r="BY172" s="246"/>
      <c r="BZ172" s="313"/>
      <c r="CA172" s="313"/>
      <c r="CB172" s="313"/>
      <c r="CC172" s="313"/>
      <c r="CD172" s="313"/>
      <c r="CE172" s="313"/>
      <c r="CF172" s="313"/>
      <c r="CG172" s="313"/>
      <c r="CH172" s="313"/>
      <c r="CI172" s="313"/>
      <c r="CJ172" s="313"/>
      <c r="CK172" s="307"/>
      <c r="CL172" s="307"/>
      <c r="CM172" s="307"/>
      <c r="CN172" s="307"/>
      <c r="CO172" s="307"/>
      <c r="CP172" s="307"/>
      <c r="CQ172" s="307"/>
      <c r="CR172" s="307"/>
      <c r="CS172" s="307"/>
      <c r="CT172" s="307"/>
      <c r="CU172" s="307"/>
      <c r="CV172" s="307"/>
      <c r="CW172" s="307"/>
      <c r="CX172" s="307"/>
      <c r="CY172" s="307"/>
      <c r="CZ172" s="307"/>
      <c r="DA172" s="307"/>
      <c r="DB172" s="307"/>
      <c r="DC172" s="307"/>
      <c r="DD172" s="307"/>
      <c r="DE172" s="307"/>
      <c r="DF172" s="307"/>
      <c r="DG172" s="307"/>
      <c r="DH172" s="307"/>
      <c r="DI172" s="307"/>
      <c r="DJ172" s="307"/>
      <c r="DK172" s="307"/>
      <c r="DL172" s="307"/>
      <c r="DM172" s="307"/>
      <c r="DN172" s="307"/>
      <c r="DO172" s="307"/>
      <c r="DP172" s="307"/>
      <c r="DQ172" s="307"/>
      <c r="DR172" s="307"/>
      <c r="DS172" s="307"/>
      <c r="DT172" s="307"/>
      <c r="DU172" s="307"/>
      <c r="DV172" s="307"/>
      <c r="DW172" s="307"/>
      <c r="DX172" s="307"/>
      <c r="DY172" s="307"/>
      <c r="DZ172" s="307"/>
      <c r="EA172" s="307"/>
      <c r="EB172" s="307"/>
      <c r="EC172" s="307"/>
      <c r="ED172" s="307"/>
      <c r="EE172" s="250"/>
      <c r="EF172" s="250"/>
      <c r="EG172" s="251"/>
      <c r="EH172" s="38"/>
      <c r="EL172"/>
      <c r="EM172"/>
    </row>
    <row r="173" spans="2:143" ht="3.95" customHeight="1" x14ac:dyDescent="0.4">
      <c r="B173" s="408"/>
      <c r="C173" s="38"/>
      <c r="D173" s="282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4"/>
      <c r="R173" s="299"/>
      <c r="S173" s="300"/>
      <c r="T173" s="300"/>
      <c r="U173" s="300"/>
      <c r="V173" s="300"/>
      <c r="W173" s="300"/>
      <c r="X173" s="300"/>
      <c r="Y173" s="300"/>
      <c r="Z173" s="300"/>
      <c r="AA173" s="304"/>
      <c r="AB173" s="304"/>
      <c r="AC173" s="304"/>
      <c r="AD173" s="304"/>
      <c r="AE173" s="307"/>
      <c r="AF173" s="307"/>
      <c r="AG173" s="307"/>
      <c r="AH173" s="307"/>
      <c r="AI173" s="307"/>
      <c r="AJ173" s="307"/>
      <c r="AK173" s="307"/>
      <c r="AL173" s="307"/>
      <c r="AM173" s="304"/>
      <c r="AN173" s="304"/>
      <c r="AO173" s="304"/>
      <c r="AP173" s="304"/>
      <c r="AQ173" s="310"/>
      <c r="AR173" s="310"/>
      <c r="AS173" s="310"/>
      <c r="AT173" s="310"/>
      <c r="AU173" s="310"/>
      <c r="AV173" s="310"/>
      <c r="AW173" s="310"/>
      <c r="AX173" s="310"/>
      <c r="AY173" s="310"/>
      <c r="AZ173" s="310"/>
      <c r="BA173" s="310"/>
      <c r="BB173" s="310"/>
      <c r="BC173" s="244"/>
      <c r="BD173" s="244"/>
      <c r="BE173" s="244"/>
      <c r="BF173" s="244"/>
      <c r="BG173" s="244"/>
      <c r="BH173" s="244"/>
      <c r="BI173" s="244"/>
      <c r="BJ173" s="244"/>
      <c r="BK173" s="244"/>
      <c r="BL173" s="244"/>
      <c r="BM173" s="246"/>
      <c r="BN173" s="246"/>
      <c r="BO173" s="246"/>
      <c r="BP173" s="246"/>
      <c r="BQ173" s="246"/>
      <c r="BR173" s="246"/>
      <c r="BS173" s="246"/>
      <c r="BT173" s="246"/>
      <c r="BU173" s="246"/>
      <c r="BV173" s="246"/>
      <c r="BW173" s="246"/>
      <c r="BX173" s="246"/>
      <c r="BY173" s="246"/>
      <c r="BZ173" s="313"/>
      <c r="CA173" s="313"/>
      <c r="CB173" s="313"/>
      <c r="CC173" s="313"/>
      <c r="CD173" s="313"/>
      <c r="CE173" s="313"/>
      <c r="CF173" s="313"/>
      <c r="CG173" s="313"/>
      <c r="CH173" s="313"/>
      <c r="CI173" s="313"/>
      <c r="CJ173" s="313"/>
      <c r="CK173" s="307"/>
      <c r="CL173" s="307"/>
      <c r="CM173" s="307"/>
      <c r="CN173" s="307"/>
      <c r="CO173" s="307"/>
      <c r="CP173" s="307"/>
      <c r="CQ173" s="307"/>
      <c r="CR173" s="307"/>
      <c r="CS173" s="307"/>
      <c r="CT173" s="307"/>
      <c r="CU173" s="307"/>
      <c r="CV173" s="307"/>
      <c r="CW173" s="307"/>
      <c r="CX173" s="307"/>
      <c r="CY173" s="307"/>
      <c r="CZ173" s="307"/>
      <c r="DA173" s="307"/>
      <c r="DB173" s="307"/>
      <c r="DC173" s="307"/>
      <c r="DD173" s="307"/>
      <c r="DE173" s="307"/>
      <c r="DF173" s="307"/>
      <c r="DG173" s="307"/>
      <c r="DH173" s="307"/>
      <c r="DI173" s="307"/>
      <c r="DJ173" s="307"/>
      <c r="DK173" s="307"/>
      <c r="DL173" s="307"/>
      <c r="DM173" s="307"/>
      <c r="DN173" s="307"/>
      <c r="DO173" s="307"/>
      <c r="DP173" s="307"/>
      <c r="DQ173" s="307"/>
      <c r="DR173" s="307"/>
      <c r="DS173" s="307"/>
      <c r="DT173" s="307"/>
      <c r="DU173" s="307"/>
      <c r="DV173" s="307"/>
      <c r="DW173" s="307"/>
      <c r="DX173" s="307"/>
      <c r="DY173" s="307"/>
      <c r="DZ173" s="307"/>
      <c r="EA173" s="307"/>
      <c r="EB173" s="307"/>
      <c r="EC173" s="307"/>
      <c r="ED173" s="307"/>
      <c r="EE173" s="250"/>
      <c r="EF173" s="250"/>
      <c r="EG173" s="251"/>
      <c r="EH173" s="38"/>
      <c r="EL173"/>
      <c r="EM173"/>
    </row>
    <row r="174" spans="2:143" ht="3.95" customHeight="1" x14ac:dyDescent="0.4">
      <c r="B174" s="408"/>
      <c r="C174" s="38"/>
      <c r="D174" s="282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4"/>
      <c r="R174" s="299"/>
      <c r="S174" s="300"/>
      <c r="T174" s="300"/>
      <c r="U174" s="300"/>
      <c r="V174" s="300"/>
      <c r="W174" s="300"/>
      <c r="X174" s="300"/>
      <c r="Y174" s="300"/>
      <c r="Z174" s="300"/>
      <c r="AA174" s="304"/>
      <c r="AB174" s="304"/>
      <c r="AC174" s="304"/>
      <c r="AD174" s="304"/>
      <c r="AE174" s="307"/>
      <c r="AF174" s="307"/>
      <c r="AG174" s="307"/>
      <c r="AH174" s="307"/>
      <c r="AI174" s="307"/>
      <c r="AJ174" s="307"/>
      <c r="AK174" s="307"/>
      <c r="AL174" s="307"/>
      <c r="AM174" s="304"/>
      <c r="AN174" s="304"/>
      <c r="AO174" s="304"/>
      <c r="AP174" s="304"/>
      <c r="AQ174" s="310"/>
      <c r="AR174" s="310"/>
      <c r="AS174" s="310"/>
      <c r="AT174" s="310"/>
      <c r="AU174" s="310"/>
      <c r="AV174" s="310"/>
      <c r="AW174" s="310"/>
      <c r="AX174" s="310"/>
      <c r="AY174" s="310"/>
      <c r="AZ174" s="310"/>
      <c r="BA174" s="310"/>
      <c r="BB174" s="310"/>
      <c r="BC174" s="244"/>
      <c r="BD174" s="244"/>
      <c r="BE174" s="244"/>
      <c r="BF174" s="244"/>
      <c r="BG174" s="244"/>
      <c r="BH174" s="244"/>
      <c r="BI174" s="244"/>
      <c r="BJ174" s="244"/>
      <c r="BK174" s="244"/>
      <c r="BL174" s="244"/>
      <c r="BM174" s="246"/>
      <c r="BN174" s="246"/>
      <c r="BO174" s="246"/>
      <c r="BP174" s="246"/>
      <c r="BQ174" s="246"/>
      <c r="BR174" s="246"/>
      <c r="BS174" s="246"/>
      <c r="BT174" s="246"/>
      <c r="BU174" s="246"/>
      <c r="BV174" s="246"/>
      <c r="BW174" s="246"/>
      <c r="BX174" s="246"/>
      <c r="BY174" s="246"/>
      <c r="BZ174" s="313"/>
      <c r="CA174" s="313"/>
      <c r="CB174" s="313"/>
      <c r="CC174" s="313"/>
      <c r="CD174" s="313"/>
      <c r="CE174" s="313"/>
      <c r="CF174" s="313"/>
      <c r="CG174" s="313"/>
      <c r="CH174" s="313"/>
      <c r="CI174" s="313"/>
      <c r="CJ174" s="313"/>
      <c r="CK174" s="307"/>
      <c r="CL174" s="307"/>
      <c r="CM174" s="307"/>
      <c r="CN174" s="307"/>
      <c r="CO174" s="307"/>
      <c r="CP174" s="307"/>
      <c r="CQ174" s="307"/>
      <c r="CR174" s="307"/>
      <c r="CS174" s="307"/>
      <c r="CT174" s="307"/>
      <c r="CU174" s="307"/>
      <c r="CV174" s="307"/>
      <c r="CW174" s="307"/>
      <c r="CX174" s="307"/>
      <c r="CY174" s="307"/>
      <c r="CZ174" s="307"/>
      <c r="DA174" s="307"/>
      <c r="DB174" s="307"/>
      <c r="DC174" s="307"/>
      <c r="DD174" s="307"/>
      <c r="DE174" s="307"/>
      <c r="DF174" s="307"/>
      <c r="DG174" s="307"/>
      <c r="DH174" s="307"/>
      <c r="DI174" s="307"/>
      <c r="DJ174" s="307"/>
      <c r="DK174" s="307"/>
      <c r="DL174" s="307"/>
      <c r="DM174" s="307"/>
      <c r="DN174" s="307"/>
      <c r="DO174" s="307"/>
      <c r="DP174" s="307"/>
      <c r="DQ174" s="307"/>
      <c r="DR174" s="307"/>
      <c r="DS174" s="307"/>
      <c r="DT174" s="307"/>
      <c r="DU174" s="307"/>
      <c r="DV174" s="307"/>
      <c r="DW174" s="307"/>
      <c r="DX174" s="307"/>
      <c r="DY174" s="307"/>
      <c r="DZ174" s="307"/>
      <c r="EA174" s="307"/>
      <c r="EB174" s="307"/>
      <c r="EC174" s="307"/>
      <c r="ED174" s="307"/>
      <c r="EE174" s="250"/>
      <c r="EF174" s="250"/>
      <c r="EG174" s="251"/>
      <c r="EH174" s="38"/>
      <c r="EL174"/>
      <c r="EM174"/>
    </row>
    <row r="175" spans="2:143" ht="3.95" customHeight="1" x14ac:dyDescent="0.4">
      <c r="B175" s="408"/>
      <c r="C175" s="38"/>
      <c r="D175" s="282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4"/>
      <c r="R175" s="299"/>
      <c r="S175" s="300"/>
      <c r="T175" s="300"/>
      <c r="U175" s="300"/>
      <c r="V175" s="300"/>
      <c r="W175" s="300"/>
      <c r="X175" s="300"/>
      <c r="Y175" s="300"/>
      <c r="Z175" s="300"/>
      <c r="AA175" s="304"/>
      <c r="AB175" s="304"/>
      <c r="AC175" s="304"/>
      <c r="AD175" s="304"/>
      <c r="AE175" s="307"/>
      <c r="AF175" s="307"/>
      <c r="AG175" s="307"/>
      <c r="AH175" s="307"/>
      <c r="AI175" s="307"/>
      <c r="AJ175" s="307"/>
      <c r="AK175" s="307"/>
      <c r="AL175" s="307"/>
      <c r="AM175" s="304"/>
      <c r="AN175" s="304"/>
      <c r="AO175" s="304"/>
      <c r="AP175" s="304"/>
      <c r="AQ175" s="310"/>
      <c r="AR175" s="310"/>
      <c r="AS175" s="310"/>
      <c r="AT175" s="310"/>
      <c r="AU175" s="310"/>
      <c r="AV175" s="310"/>
      <c r="AW175" s="310"/>
      <c r="AX175" s="310"/>
      <c r="AY175" s="310"/>
      <c r="AZ175" s="310"/>
      <c r="BA175" s="310"/>
      <c r="BB175" s="310"/>
      <c r="BC175" s="244"/>
      <c r="BD175" s="244"/>
      <c r="BE175" s="244"/>
      <c r="BF175" s="244"/>
      <c r="BG175" s="244"/>
      <c r="BH175" s="244"/>
      <c r="BI175" s="244"/>
      <c r="BJ175" s="244"/>
      <c r="BK175" s="244"/>
      <c r="BL175" s="244"/>
      <c r="BM175" s="246"/>
      <c r="BN175" s="246"/>
      <c r="BO175" s="246"/>
      <c r="BP175" s="246"/>
      <c r="BQ175" s="246"/>
      <c r="BR175" s="246"/>
      <c r="BS175" s="246"/>
      <c r="BT175" s="246"/>
      <c r="BU175" s="246"/>
      <c r="BV175" s="246"/>
      <c r="BW175" s="246"/>
      <c r="BX175" s="246"/>
      <c r="BY175" s="246"/>
      <c r="BZ175" s="313"/>
      <c r="CA175" s="313"/>
      <c r="CB175" s="313"/>
      <c r="CC175" s="313"/>
      <c r="CD175" s="313"/>
      <c r="CE175" s="313"/>
      <c r="CF175" s="313"/>
      <c r="CG175" s="313"/>
      <c r="CH175" s="313"/>
      <c r="CI175" s="313"/>
      <c r="CJ175" s="313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250"/>
      <c r="EF175" s="250"/>
      <c r="EG175" s="251"/>
      <c r="EH175" s="38"/>
      <c r="EL175"/>
      <c r="EM175"/>
    </row>
    <row r="176" spans="2:143" ht="3.95" customHeight="1" x14ac:dyDescent="0.4">
      <c r="B176" s="408"/>
      <c r="C176" s="38"/>
      <c r="D176" s="282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4"/>
      <c r="R176" s="299"/>
      <c r="S176" s="300"/>
      <c r="T176" s="300"/>
      <c r="U176" s="300"/>
      <c r="V176" s="300"/>
      <c r="W176" s="300"/>
      <c r="X176" s="300"/>
      <c r="Y176" s="300"/>
      <c r="Z176" s="300"/>
      <c r="AA176" s="304"/>
      <c r="AB176" s="304"/>
      <c r="AC176" s="304"/>
      <c r="AD176" s="304"/>
      <c r="AE176" s="307"/>
      <c r="AF176" s="307"/>
      <c r="AG176" s="307"/>
      <c r="AH176" s="307"/>
      <c r="AI176" s="307"/>
      <c r="AJ176" s="307"/>
      <c r="AK176" s="307"/>
      <c r="AL176" s="307"/>
      <c r="AM176" s="304"/>
      <c r="AN176" s="304"/>
      <c r="AO176" s="304"/>
      <c r="AP176" s="304"/>
      <c r="AQ176" s="310"/>
      <c r="AR176" s="310"/>
      <c r="AS176" s="310"/>
      <c r="AT176" s="310"/>
      <c r="AU176" s="310"/>
      <c r="AV176" s="310"/>
      <c r="AW176" s="310"/>
      <c r="AX176" s="310"/>
      <c r="AY176" s="310"/>
      <c r="AZ176" s="310"/>
      <c r="BA176" s="310"/>
      <c r="BB176" s="310"/>
      <c r="BC176" s="244"/>
      <c r="BD176" s="244"/>
      <c r="BE176" s="244"/>
      <c r="BF176" s="244"/>
      <c r="BG176" s="244"/>
      <c r="BH176" s="244"/>
      <c r="BI176" s="244"/>
      <c r="BJ176" s="244"/>
      <c r="BK176" s="244"/>
      <c r="BL176" s="244"/>
      <c r="BM176" s="246"/>
      <c r="BN176" s="246"/>
      <c r="BO176" s="246"/>
      <c r="BP176" s="246"/>
      <c r="BQ176" s="246"/>
      <c r="BR176" s="246"/>
      <c r="BS176" s="246"/>
      <c r="BT176" s="246"/>
      <c r="BU176" s="246"/>
      <c r="BV176" s="246"/>
      <c r="BW176" s="246"/>
      <c r="BX176" s="246"/>
      <c r="BY176" s="246"/>
      <c r="BZ176" s="313"/>
      <c r="CA176" s="313"/>
      <c r="CB176" s="313"/>
      <c r="CC176" s="313"/>
      <c r="CD176" s="313"/>
      <c r="CE176" s="313"/>
      <c r="CF176" s="313"/>
      <c r="CG176" s="313"/>
      <c r="CH176" s="313"/>
      <c r="CI176" s="313"/>
      <c r="CJ176" s="313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  <c r="DT176" s="46"/>
      <c r="DU176" s="46"/>
      <c r="DV176" s="46"/>
      <c r="DW176" s="46"/>
      <c r="DX176" s="46"/>
      <c r="DY176" s="46"/>
      <c r="DZ176" s="46"/>
      <c r="EA176" s="46"/>
      <c r="EB176" s="46"/>
      <c r="EC176" s="46"/>
      <c r="ED176" s="46"/>
      <c r="EE176" s="250"/>
      <c r="EF176" s="250"/>
      <c r="EG176" s="251"/>
      <c r="EH176" s="38"/>
      <c r="EL176"/>
      <c r="EM176"/>
    </row>
    <row r="177" spans="2:143" ht="3.95" customHeight="1" x14ac:dyDescent="0.4">
      <c r="B177" s="408"/>
      <c r="C177" s="38"/>
      <c r="D177" s="285"/>
      <c r="E177" s="286"/>
      <c r="F177" s="286"/>
      <c r="G177" s="286"/>
      <c r="H177" s="286"/>
      <c r="I177" s="286"/>
      <c r="J177" s="286"/>
      <c r="K177" s="286"/>
      <c r="L177" s="286"/>
      <c r="M177" s="286"/>
      <c r="N177" s="286"/>
      <c r="O177" s="286"/>
      <c r="P177" s="286"/>
      <c r="Q177" s="287"/>
      <c r="R177" s="301"/>
      <c r="S177" s="302"/>
      <c r="T177" s="302"/>
      <c r="U177" s="302"/>
      <c r="V177" s="302"/>
      <c r="W177" s="302"/>
      <c r="X177" s="302"/>
      <c r="Y177" s="302"/>
      <c r="Z177" s="302"/>
      <c r="AA177" s="305"/>
      <c r="AB177" s="305"/>
      <c r="AC177" s="305"/>
      <c r="AD177" s="305"/>
      <c r="AE177" s="308"/>
      <c r="AF177" s="308"/>
      <c r="AG177" s="308"/>
      <c r="AH177" s="308"/>
      <c r="AI177" s="308"/>
      <c r="AJ177" s="308"/>
      <c r="AK177" s="308"/>
      <c r="AL177" s="308"/>
      <c r="AM177" s="305"/>
      <c r="AN177" s="305"/>
      <c r="AO177" s="305"/>
      <c r="AP177" s="305"/>
      <c r="AQ177" s="311"/>
      <c r="AR177" s="311"/>
      <c r="AS177" s="311"/>
      <c r="AT177" s="311"/>
      <c r="AU177" s="311"/>
      <c r="AV177" s="311"/>
      <c r="AW177" s="311"/>
      <c r="AX177" s="311"/>
      <c r="AY177" s="311"/>
      <c r="AZ177" s="311"/>
      <c r="BA177" s="311"/>
      <c r="BB177" s="311"/>
      <c r="BC177" s="245"/>
      <c r="BD177" s="245"/>
      <c r="BE177" s="245"/>
      <c r="BF177" s="245"/>
      <c r="BG177" s="245"/>
      <c r="BH177" s="245"/>
      <c r="BI177" s="245"/>
      <c r="BJ177" s="245"/>
      <c r="BK177" s="245"/>
      <c r="BL177" s="245"/>
      <c r="BM177" s="247"/>
      <c r="BN177" s="247"/>
      <c r="BO177" s="247"/>
      <c r="BP177" s="247"/>
      <c r="BQ177" s="247"/>
      <c r="BR177" s="247"/>
      <c r="BS177" s="247"/>
      <c r="BT177" s="247"/>
      <c r="BU177" s="247"/>
      <c r="BV177" s="247"/>
      <c r="BW177" s="247"/>
      <c r="BX177" s="247"/>
      <c r="BY177" s="247"/>
      <c r="BZ177" s="314"/>
      <c r="CA177" s="314"/>
      <c r="CB177" s="314"/>
      <c r="CC177" s="314"/>
      <c r="CD177" s="314"/>
      <c r="CE177" s="314"/>
      <c r="CF177" s="314"/>
      <c r="CG177" s="314"/>
      <c r="CH177" s="314"/>
      <c r="CI177" s="314"/>
      <c r="CJ177" s="314"/>
      <c r="CK177" s="159"/>
      <c r="CL177" s="159"/>
      <c r="CM177" s="159"/>
      <c r="CN177" s="159"/>
      <c r="CO177" s="159"/>
      <c r="CP177" s="159"/>
      <c r="CQ177" s="159"/>
      <c r="CR177" s="159"/>
      <c r="CS177" s="159"/>
      <c r="CT177" s="159"/>
      <c r="CU177" s="159"/>
      <c r="CV177" s="159"/>
      <c r="CW177" s="159"/>
      <c r="CX177" s="159"/>
      <c r="CY177" s="159"/>
      <c r="CZ177" s="159"/>
      <c r="DA177" s="159"/>
      <c r="DB177" s="159"/>
      <c r="DC177" s="159"/>
      <c r="DD177" s="159"/>
      <c r="DE177" s="159"/>
      <c r="DF177" s="159"/>
      <c r="DG177" s="159"/>
      <c r="DH177" s="159"/>
      <c r="DI177" s="159"/>
      <c r="DJ177" s="159"/>
      <c r="DK177" s="159"/>
      <c r="DL177" s="159"/>
      <c r="DM177" s="159"/>
      <c r="DN177" s="159"/>
      <c r="DO177" s="159"/>
      <c r="DP177" s="159"/>
      <c r="DQ177" s="159"/>
      <c r="DR177" s="159"/>
      <c r="DS177" s="159"/>
      <c r="DT177" s="159"/>
      <c r="DU177" s="159"/>
      <c r="DV177" s="159"/>
      <c r="DW177" s="159"/>
      <c r="DX177" s="159"/>
      <c r="DY177" s="159"/>
      <c r="DZ177" s="159"/>
      <c r="EA177" s="159"/>
      <c r="EB177" s="159"/>
      <c r="EC177" s="159"/>
      <c r="ED177" s="159"/>
      <c r="EE177" s="252"/>
      <c r="EF177" s="252"/>
      <c r="EG177" s="253"/>
      <c r="EH177" s="38"/>
      <c r="EL177"/>
      <c r="EM177"/>
    </row>
    <row r="178" spans="2:143" ht="3.95" customHeight="1" x14ac:dyDescent="0.4">
      <c r="B178" s="408"/>
      <c r="C178" s="38"/>
      <c r="D178" s="275" t="s">
        <v>197</v>
      </c>
      <c r="E178" s="275"/>
      <c r="F178" s="275"/>
      <c r="G178" s="275"/>
      <c r="H178" s="275"/>
      <c r="I178" s="275"/>
      <c r="J178" s="275"/>
      <c r="K178" s="275"/>
      <c r="L178" s="275"/>
      <c r="M178" s="275"/>
      <c r="N178" s="275"/>
      <c r="O178" s="275"/>
      <c r="P178" s="275"/>
      <c r="Q178" s="275"/>
      <c r="R178" s="276">
        <f>VLOOKUP($EK$2,⑤健康・特活・転校・所見!$A$5:$K$104,11)</f>
        <v>0</v>
      </c>
      <c r="S178" s="276"/>
      <c r="T178" s="276"/>
      <c r="U178" s="276"/>
      <c r="V178" s="276"/>
      <c r="W178" s="276"/>
      <c r="X178" s="276"/>
      <c r="Y178" s="276"/>
      <c r="Z178" s="276"/>
      <c r="AA178" s="276"/>
      <c r="AB178" s="276"/>
      <c r="AC178" s="276"/>
      <c r="AD178" s="276"/>
      <c r="AE178" s="276"/>
      <c r="AF178" s="276"/>
      <c r="AG178" s="276"/>
      <c r="AH178" s="276"/>
      <c r="AI178" s="276"/>
      <c r="AJ178" s="276"/>
      <c r="AK178" s="276"/>
      <c r="AL178" s="276"/>
      <c r="AM178" s="276"/>
      <c r="AN178" s="276"/>
      <c r="AO178" s="276"/>
      <c r="AP178" s="276"/>
      <c r="AQ178" s="276"/>
      <c r="AR178" s="276"/>
      <c r="AS178" s="276"/>
      <c r="AT178" s="276"/>
      <c r="AU178" s="276"/>
      <c r="AV178" s="276"/>
      <c r="AW178" s="276"/>
      <c r="AX178" s="276"/>
      <c r="AY178" s="276"/>
      <c r="AZ178" s="276"/>
      <c r="BA178" s="276"/>
      <c r="BB178" s="276"/>
      <c r="BC178" s="276"/>
      <c r="BD178" s="276"/>
      <c r="BE178" s="276"/>
      <c r="BF178" s="277"/>
      <c r="BG178" s="277"/>
      <c r="BH178" s="277"/>
      <c r="BI178" s="277"/>
      <c r="BJ178" s="277"/>
      <c r="BK178" s="277"/>
      <c r="BL178" s="277"/>
      <c r="BM178" s="277"/>
      <c r="BN178" s="277"/>
      <c r="BO178" s="277"/>
      <c r="BP178" s="276"/>
      <c r="BQ178" s="276"/>
      <c r="BR178" s="276"/>
      <c r="BS178" s="276"/>
      <c r="BT178" s="276"/>
      <c r="BU178" s="276"/>
      <c r="BV178" s="276"/>
      <c r="BW178" s="276"/>
      <c r="BX178" s="276"/>
      <c r="BY178" s="276"/>
      <c r="BZ178" s="276"/>
      <c r="CA178" s="276"/>
      <c r="CB178" s="276"/>
      <c r="CC178" s="276"/>
      <c r="CD178" s="276"/>
      <c r="CE178" s="276"/>
      <c r="CF178" s="276"/>
      <c r="CG178" s="276"/>
      <c r="CH178" s="276"/>
      <c r="CI178" s="276"/>
      <c r="CJ178" s="276"/>
      <c r="CK178" s="276"/>
      <c r="CL178" s="276"/>
      <c r="CM178" s="276"/>
      <c r="CN178" s="276"/>
      <c r="CO178" s="276"/>
      <c r="CP178" s="276"/>
      <c r="CQ178" s="276"/>
      <c r="CR178" s="276"/>
      <c r="CS178" s="276"/>
      <c r="CT178" s="276"/>
      <c r="CU178" s="276"/>
      <c r="CV178" s="276"/>
      <c r="CW178" s="276"/>
      <c r="CX178" s="276"/>
      <c r="CY178" s="276"/>
      <c r="CZ178" s="276"/>
      <c r="DA178" s="276"/>
      <c r="DB178" s="276"/>
      <c r="DC178" s="276"/>
      <c r="DD178" s="276"/>
      <c r="DE178" s="276"/>
      <c r="DF178" s="276"/>
      <c r="DG178" s="276"/>
      <c r="DH178" s="276"/>
      <c r="DI178" s="276"/>
      <c r="DJ178" s="276"/>
      <c r="DK178" s="276"/>
      <c r="DL178" s="276"/>
      <c r="DM178" s="276"/>
      <c r="DN178" s="276"/>
      <c r="DO178" s="276"/>
      <c r="DP178" s="276"/>
      <c r="DQ178" s="276"/>
      <c r="DR178" s="276"/>
      <c r="DS178" s="276"/>
      <c r="DT178" s="276"/>
      <c r="DU178" s="276"/>
      <c r="DV178" s="276"/>
      <c r="DW178" s="276"/>
      <c r="DX178" s="276"/>
      <c r="DY178" s="276"/>
      <c r="DZ178" s="276"/>
      <c r="EA178" s="276"/>
      <c r="EB178" s="276"/>
      <c r="EC178" s="276"/>
      <c r="ED178" s="276"/>
      <c r="EE178" s="276"/>
      <c r="EF178" s="276"/>
      <c r="EG178" s="276"/>
      <c r="EH178" s="38"/>
      <c r="EL178"/>
      <c r="EM178"/>
    </row>
    <row r="179" spans="2:143" ht="3.95" customHeight="1" x14ac:dyDescent="0.4">
      <c r="B179" s="408"/>
      <c r="C179" s="38"/>
      <c r="D179" s="275"/>
      <c r="E179" s="275"/>
      <c r="F179" s="275"/>
      <c r="G179" s="275"/>
      <c r="H179" s="275"/>
      <c r="I179" s="275"/>
      <c r="J179" s="275"/>
      <c r="K179" s="275"/>
      <c r="L179" s="275"/>
      <c r="M179" s="275"/>
      <c r="N179" s="275"/>
      <c r="O179" s="275"/>
      <c r="P179" s="275"/>
      <c r="Q179" s="275"/>
      <c r="R179" s="276"/>
      <c r="S179" s="276"/>
      <c r="T179" s="276"/>
      <c r="U179" s="276"/>
      <c r="V179" s="276"/>
      <c r="W179" s="276"/>
      <c r="X179" s="276"/>
      <c r="Y179" s="276"/>
      <c r="Z179" s="276"/>
      <c r="AA179" s="276"/>
      <c r="AB179" s="276"/>
      <c r="AC179" s="276"/>
      <c r="AD179" s="276"/>
      <c r="AE179" s="276"/>
      <c r="AF179" s="276"/>
      <c r="AG179" s="276"/>
      <c r="AH179" s="276"/>
      <c r="AI179" s="276"/>
      <c r="AJ179" s="276"/>
      <c r="AK179" s="276"/>
      <c r="AL179" s="276"/>
      <c r="AM179" s="276"/>
      <c r="AN179" s="276"/>
      <c r="AO179" s="276"/>
      <c r="AP179" s="276"/>
      <c r="AQ179" s="276"/>
      <c r="AR179" s="276"/>
      <c r="AS179" s="276"/>
      <c r="AT179" s="276"/>
      <c r="AU179" s="276"/>
      <c r="AV179" s="276"/>
      <c r="AW179" s="276"/>
      <c r="AX179" s="276"/>
      <c r="AY179" s="276"/>
      <c r="AZ179" s="276"/>
      <c r="BA179" s="276"/>
      <c r="BB179" s="276"/>
      <c r="BC179" s="276"/>
      <c r="BD179" s="276"/>
      <c r="BE179" s="276"/>
      <c r="BF179" s="276"/>
      <c r="BG179" s="276"/>
      <c r="BH179" s="276"/>
      <c r="BI179" s="276"/>
      <c r="BJ179" s="276"/>
      <c r="BK179" s="276"/>
      <c r="BL179" s="276"/>
      <c r="BM179" s="276"/>
      <c r="BN179" s="276"/>
      <c r="BO179" s="276"/>
      <c r="BP179" s="276"/>
      <c r="BQ179" s="276"/>
      <c r="BR179" s="276"/>
      <c r="BS179" s="276"/>
      <c r="BT179" s="276"/>
      <c r="BU179" s="276"/>
      <c r="BV179" s="276"/>
      <c r="BW179" s="276"/>
      <c r="BX179" s="276"/>
      <c r="BY179" s="276"/>
      <c r="BZ179" s="276"/>
      <c r="CA179" s="276"/>
      <c r="CB179" s="276"/>
      <c r="CC179" s="276"/>
      <c r="CD179" s="276"/>
      <c r="CE179" s="276"/>
      <c r="CF179" s="276"/>
      <c r="CG179" s="276"/>
      <c r="CH179" s="276"/>
      <c r="CI179" s="276"/>
      <c r="CJ179" s="276"/>
      <c r="CK179" s="276"/>
      <c r="CL179" s="276"/>
      <c r="CM179" s="276"/>
      <c r="CN179" s="276"/>
      <c r="CO179" s="276"/>
      <c r="CP179" s="276"/>
      <c r="CQ179" s="276"/>
      <c r="CR179" s="276"/>
      <c r="CS179" s="276"/>
      <c r="CT179" s="276"/>
      <c r="CU179" s="276"/>
      <c r="CV179" s="276"/>
      <c r="CW179" s="276"/>
      <c r="CX179" s="276"/>
      <c r="CY179" s="276"/>
      <c r="CZ179" s="276"/>
      <c r="DA179" s="276"/>
      <c r="DB179" s="276"/>
      <c r="DC179" s="276"/>
      <c r="DD179" s="276"/>
      <c r="DE179" s="276"/>
      <c r="DF179" s="276"/>
      <c r="DG179" s="276"/>
      <c r="DH179" s="276"/>
      <c r="DI179" s="276"/>
      <c r="DJ179" s="276"/>
      <c r="DK179" s="276"/>
      <c r="DL179" s="276"/>
      <c r="DM179" s="276"/>
      <c r="DN179" s="276"/>
      <c r="DO179" s="276"/>
      <c r="DP179" s="276"/>
      <c r="DQ179" s="276"/>
      <c r="DR179" s="276"/>
      <c r="DS179" s="276"/>
      <c r="DT179" s="276"/>
      <c r="DU179" s="276"/>
      <c r="DV179" s="276"/>
      <c r="DW179" s="276"/>
      <c r="DX179" s="276"/>
      <c r="DY179" s="276"/>
      <c r="DZ179" s="276"/>
      <c r="EA179" s="276"/>
      <c r="EB179" s="276"/>
      <c r="EC179" s="276"/>
      <c r="ED179" s="276"/>
      <c r="EE179" s="276"/>
      <c r="EF179" s="276"/>
      <c r="EG179" s="276"/>
      <c r="EH179" s="38"/>
      <c r="EL179"/>
      <c r="EM179"/>
    </row>
    <row r="180" spans="2:143" ht="3.95" customHeight="1" x14ac:dyDescent="0.4">
      <c r="B180" s="408"/>
      <c r="C180" s="38"/>
      <c r="D180" s="275"/>
      <c r="E180" s="275"/>
      <c r="F180" s="275"/>
      <c r="G180" s="275"/>
      <c r="H180" s="275"/>
      <c r="I180" s="275"/>
      <c r="J180" s="275"/>
      <c r="K180" s="275"/>
      <c r="L180" s="275"/>
      <c r="M180" s="275"/>
      <c r="N180" s="275"/>
      <c r="O180" s="275"/>
      <c r="P180" s="275"/>
      <c r="Q180" s="275"/>
      <c r="R180" s="276"/>
      <c r="S180" s="276"/>
      <c r="T180" s="276"/>
      <c r="U180" s="276"/>
      <c r="V180" s="276"/>
      <c r="W180" s="276"/>
      <c r="X180" s="276"/>
      <c r="Y180" s="276"/>
      <c r="Z180" s="276"/>
      <c r="AA180" s="276"/>
      <c r="AB180" s="276"/>
      <c r="AC180" s="276"/>
      <c r="AD180" s="276"/>
      <c r="AE180" s="276"/>
      <c r="AF180" s="276"/>
      <c r="AG180" s="276"/>
      <c r="AH180" s="276"/>
      <c r="AI180" s="276"/>
      <c r="AJ180" s="276"/>
      <c r="AK180" s="276"/>
      <c r="AL180" s="276"/>
      <c r="AM180" s="276"/>
      <c r="AN180" s="276"/>
      <c r="AO180" s="276"/>
      <c r="AP180" s="276"/>
      <c r="AQ180" s="276"/>
      <c r="AR180" s="276"/>
      <c r="AS180" s="276"/>
      <c r="AT180" s="276"/>
      <c r="AU180" s="276"/>
      <c r="AV180" s="276"/>
      <c r="AW180" s="276"/>
      <c r="AX180" s="276"/>
      <c r="AY180" s="276"/>
      <c r="AZ180" s="276"/>
      <c r="BA180" s="276"/>
      <c r="BB180" s="276"/>
      <c r="BC180" s="276"/>
      <c r="BD180" s="276"/>
      <c r="BE180" s="276"/>
      <c r="BF180" s="276"/>
      <c r="BG180" s="276"/>
      <c r="BH180" s="276"/>
      <c r="BI180" s="276"/>
      <c r="BJ180" s="276"/>
      <c r="BK180" s="276"/>
      <c r="BL180" s="276"/>
      <c r="BM180" s="276"/>
      <c r="BN180" s="276"/>
      <c r="BO180" s="276"/>
      <c r="BP180" s="276"/>
      <c r="BQ180" s="276"/>
      <c r="BR180" s="276"/>
      <c r="BS180" s="276"/>
      <c r="BT180" s="276"/>
      <c r="BU180" s="276"/>
      <c r="BV180" s="276"/>
      <c r="BW180" s="276"/>
      <c r="BX180" s="276"/>
      <c r="BY180" s="276"/>
      <c r="BZ180" s="276"/>
      <c r="CA180" s="276"/>
      <c r="CB180" s="276"/>
      <c r="CC180" s="276"/>
      <c r="CD180" s="276"/>
      <c r="CE180" s="276"/>
      <c r="CF180" s="276"/>
      <c r="CG180" s="276"/>
      <c r="CH180" s="276"/>
      <c r="CI180" s="276"/>
      <c r="CJ180" s="276"/>
      <c r="CK180" s="276"/>
      <c r="CL180" s="276"/>
      <c r="CM180" s="276"/>
      <c r="CN180" s="276"/>
      <c r="CO180" s="276"/>
      <c r="CP180" s="276"/>
      <c r="CQ180" s="276"/>
      <c r="CR180" s="276"/>
      <c r="CS180" s="276"/>
      <c r="CT180" s="276"/>
      <c r="CU180" s="276"/>
      <c r="CV180" s="276"/>
      <c r="CW180" s="276"/>
      <c r="CX180" s="276"/>
      <c r="CY180" s="276"/>
      <c r="CZ180" s="276"/>
      <c r="DA180" s="276"/>
      <c r="DB180" s="276"/>
      <c r="DC180" s="276"/>
      <c r="DD180" s="276"/>
      <c r="DE180" s="276"/>
      <c r="DF180" s="276"/>
      <c r="DG180" s="276"/>
      <c r="DH180" s="276"/>
      <c r="DI180" s="276"/>
      <c r="DJ180" s="276"/>
      <c r="DK180" s="276"/>
      <c r="DL180" s="276"/>
      <c r="DM180" s="276"/>
      <c r="DN180" s="276"/>
      <c r="DO180" s="276"/>
      <c r="DP180" s="276"/>
      <c r="DQ180" s="276"/>
      <c r="DR180" s="276"/>
      <c r="DS180" s="276"/>
      <c r="DT180" s="276"/>
      <c r="DU180" s="276"/>
      <c r="DV180" s="276"/>
      <c r="DW180" s="276"/>
      <c r="DX180" s="276"/>
      <c r="DY180" s="276"/>
      <c r="DZ180" s="276"/>
      <c r="EA180" s="276"/>
      <c r="EB180" s="276"/>
      <c r="EC180" s="276"/>
      <c r="ED180" s="276"/>
      <c r="EE180" s="276"/>
      <c r="EF180" s="276"/>
      <c r="EG180" s="276"/>
      <c r="EH180" s="38"/>
      <c r="EL180"/>
      <c r="EM180"/>
    </row>
    <row r="181" spans="2:143" ht="3.95" customHeight="1" x14ac:dyDescent="0.4">
      <c r="B181" s="408"/>
      <c r="C181" s="38"/>
      <c r="D181" s="275"/>
      <c r="E181" s="275"/>
      <c r="F181" s="275"/>
      <c r="G181" s="275"/>
      <c r="H181" s="275"/>
      <c r="I181" s="275"/>
      <c r="J181" s="275"/>
      <c r="K181" s="275"/>
      <c r="L181" s="275"/>
      <c r="M181" s="275"/>
      <c r="N181" s="275"/>
      <c r="O181" s="275"/>
      <c r="P181" s="275"/>
      <c r="Q181" s="275"/>
      <c r="R181" s="276"/>
      <c r="S181" s="276"/>
      <c r="T181" s="276"/>
      <c r="U181" s="276"/>
      <c r="V181" s="276"/>
      <c r="W181" s="276"/>
      <c r="X181" s="276"/>
      <c r="Y181" s="276"/>
      <c r="Z181" s="276"/>
      <c r="AA181" s="276"/>
      <c r="AB181" s="276"/>
      <c r="AC181" s="276"/>
      <c r="AD181" s="276"/>
      <c r="AE181" s="276"/>
      <c r="AF181" s="276"/>
      <c r="AG181" s="276"/>
      <c r="AH181" s="276"/>
      <c r="AI181" s="276"/>
      <c r="AJ181" s="276"/>
      <c r="AK181" s="276"/>
      <c r="AL181" s="276"/>
      <c r="AM181" s="276"/>
      <c r="AN181" s="276"/>
      <c r="AO181" s="276"/>
      <c r="AP181" s="276"/>
      <c r="AQ181" s="276"/>
      <c r="AR181" s="276"/>
      <c r="AS181" s="276"/>
      <c r="AT181" s="276"/>
      <c r="AU181" s="276"/>
      <c r="AV181" s="276"/>
      <c r="AW181" s="276"/>
      <c r="AX181" s="276"/>
      <c r="AY181" s="276"/>
      <c r="AZ181" s="276"/>
      <c r="BA181" s="276"/>
      <c r="BB181" s="276"/>
      <c r="BC181" s="276"/>
      <c r="BD181" s="276"/>
      <c r="BE181" s="276"/>
      <c r="BF181" s="276"/>
      <c r="BG181" s="276"/>
      <c r="BH181" s="276"/>
      <c r="BI181" s="276"/>
      <c r="BJ181" s="276"/>
      <c r="BK181" s="276"/>
      <c r="BL181" s="276"/>
      <c r="BM181" s="276"/>
      <c r="BN181" s="276"/>
      <c r="BO181" s="276"/>
      <c r="BP181" s="276"/>
      <c r="BQ181" s="276"/>
      <c r="BR181" s="276"/>
      <c r="BS181" s="276"/>
      <c r="BT181" s="276"/>
      <c r="BU181" s="276"/>
      <c r="BV181" s="276"/>
      <c r="BW181" s="276"/>
      <c r="BX181" s="276"/>
      <c r="BY181" s="276"/>
      <c r="BZ181" s="276"/>
      <c r="CA181" s="276"/>
      <c r="CB181" s="276"/>
      <c r="CC181" s="276"/>
      <c r="CD181" s="276"/>
      <c r="CE181" s="276"/>
      <c r="CF181" s="276"/>
      <c r="CG181" s="276"/>
      <c r="CH181" s="276"/>
      <c r="CI181" s="276"/>
      <c r="CJ181" s="276"/>
      <c r="CK181" s="276"/>
      <c r="CL181" s="276"/>
      <c r="CM181" s="276"/>
      <c r="CN181" s="276"/>
      <c r="CO181" s="276"/>
      <c r="CP181" s="276"/>
      <c r="CQ181" s="276"/>
      <c r="CR181" s="276"/>
      <c r="CS181" s="276"/>
      <c r="CT181" s="276"/>
      <c r="CU181" s="276"/>
      <c r="CV181" s="276"/>
      <c r="CW181" s="276"/>
      <c r="CX181" s="276"/>
      <c r="CY181" s="276"/>
      <c r="CZ181" s="276"/>
      <c r="DA181" s="276"/>
      <c r="DB181" s="276"/>
      <c r="DC181" s="276"/>
      <c r="DD181" s="276"/>
      <c r="DE181" s="276"/>
      <c r="DF181" s="276"/>
      <c r="DG181" s="276"/>
      <c r="DH181" s="276"/>
      <c r="DI181" s="276"/>
      <c r="DJ181" s="276"/>
      <c r="DK181" s="276"/>
      <c r="DL181" s="276"/>
      <c r="DM181" s="276"/>
      <c r="DN181" s="276"/>
      <c r="DO181" s="276"/>
      <c r="DP181" s="276"/>
      <c r="DQ181" s="276"/>
      <c r="DR181" s="276"/>
      <c r="DS181" s="276"/>
      <c r="DT181" s="276"/>
      <c r="DU181" s="276"/>
      <c r="DV181" s="276"/>
      <c r="DW181" s="276"/>
      <c r="DX181" s="276"/>
      <c r="DY181" s="276"/>
      <c r="DZ181" s="276"/>
      <c r="EA181" s="276"/>
      <c r="EB181" s="276"/>
      <c r="EC181" s="276"/>
      <c r="ED181" s="276"/>
      <c r="EE181" s="276"/>
      <c r="EF181" s="276"/>
      <c r="EG181" s="276"/>
      <c r="EH181" s="38"/>
      <c r="EL181"/>
      <c r="EM181"/>
    </row>
    <row r="182" spans="2:143" ht="4.5" customHeight="1" x14ac:dyDescent="0.4">
      <c r="B182" s="408"/>
      <c r="C182" s="38"/>
      <c r="D182" s="275"/>
      <c r="E182" s="275"/>
      <c r="F182" s="275"/>
      <c r="G182" s="275"/>
      <c r="H182" s="275"/>
      <c r="I182" s="275"/>
      <c r="J182" s="275"/>
      <c r="K182" s="275"/>
      <c r="L182" s="275"/>
      <c r="M182" s="275"/>
      <c r="N182" s="275"/>
      <c r="O182" s="275"/>
      <c r="P182" s="275"/>
      <c r="Q182" s="275"/>
      <c r="R182" s="276"/>
      <c r="S182" s="276"/>
      <c r="T182" s="276"/>
      <c r="U182" s="276"/>
      <c r="V182" s="276"/>
      <c r="W182" s="276"/>
      <c r="X182" s="276"/>
      <c r="Y182" s="276"/>
      <c r="Z182" s="276"/>
      <c r="AA182" s="276"/>
      <c r="AB182" s="276"/>
      <c r="AC182" s="276"/>
      <c r="AD182" s="276"/>
      <c r="AE182" s="276"/>
      <c r="AF182" s="276"/>
      <c r="AG182" s="276"/>
      <c r="AH182" s="276"/>
      <c r="AI182" s="276"/>
      <c r="AJ182" s="276"/>
      <c r="AK182" s="276"/>
      <c r="AL182" s="276"/>
      <c r="AM182" s="276"/>
      <c r="AN182" s="276"/>
      <c r="AO182" s="276"/>
      <c r="AP182" s="276"/>
      <c r="AQ182" s="276"/>
      <c r="AR182" s="276"/>
      <c r="AS182" s="276"/>
      <c r="AT182" s="276"/>
      <c r="AU182" s="276"/>
      <c r="AV182" s="276"/>
      <c r="AW182" s="276"/>
      <c r="AX182" s="276"/>
      <c r="AY182" s="276"/>
      <c r="AZ182" s="276"/>
      <c r="BA182" s="276"/>
      <c r="BB182" s="276"/>
      <c r="BC182" s="276"/>
      <c r="BD182" s="276"/>
      <c r="BE182" s="276"/>
      <c r="BF182" s="276"/>
      <c r="BG182" s="276"/>
      <c r="BH182" s="276"/>
      <c r="BI182" s="276"/>
      <c r="BJ182" s="276"/>
      <c r="BK182" s="276"/>
      <c r="BL182" s="276"/>
      <c r="BM182" s="276"/>
      <c r="BN182" s="276"/>
      <c r="BO182" s="276"/>
      <c r="BP182" s="276"/>
      <c r="BQ182" s="276"/>
      <c r="BR182" s="276"/>
      <c r="BS182" s="276"/>
      <c r="BT182" s="276"/>
      <c r="BU182" s="276"/>
      <c r="BV182" s="276"/>
      <c r="BW182" s="276"/>
      <c r="BX182" s="276"/>
      <c r="BY182" s="276"/>
      <c r="BZ182" s="276"/>
      <c r="CA182" s="276"/>
      <c r="CB182" s="276"/>
      <c r="CC182" s="276"/>
      <c r="CD182" s="276"/>
      <c r="CE182" s="276"/>
      <c r="CF182" s="276"/>
      <c r="CG182" s="276"/>
      <c r="CH182" s="276"/>
      <c r="CI182" s="276"/>
      <c r="CJ182" s="276"/>
      <c r="CK182" s="276"/>
      <c r="CL182" s="276"/>
      <c r="CM182" s="276"/>
      <c r="CN182" s="276"/>
      <c r="CO182" s="276"/>
      <c r="CP182" s="276"/>
      <c r="CQ182" s="276"/>
      <c r="CR182" s="276"/>
      <c r="CS182" s="276"/>
      <c r="CT182" s="276"/>
      <c r="CU182" s="276"/>
      <c r="CV182" s="276"/>
      <c r="CW182" s="276"/>
      <c r="CX182" s="276"/>
      <c r="CY182" s="276"/>
      <c r="CZ182" s="276"/>
      <c r="DA182" s="276"/>
      <c r="DB182" s="276"/>
      <c r="DC182" s="276"/>
      <c r="DD182" s="276"/>
      <c r="DE182" s="276"/>
      <c r="DF182" s="276"/>
      <c r="DG182" s="276"/>
      <c r="DH182" s="276"/>
      <c r="DI182" s="276"/>
      <c r="DJ182" s="276"/>
      <c r="DK182" s="276"/>
      <c r="DL182" s="276"/>
      <c r="DM182" s="276"/>
      <c r="DN182" s="276"/>
      <c r="DO182" s="276"/>
      <c r="DP182" s="276"/>
      <c r="DQ182" s="276"/>
      <c r="DR182" s="276"/>
      <c r="DS182" s="276"/>
      <c r="DT182" s="276"/>
      <c r="DU182" s="276"/>
      <c r="DV182" s="276"/>
      <c r="DW182" s="276"/>
      <c r="DX182" s="276"/>
      <c r="DY182" s="276"/>
      <c r="DZ182" s="276"/>
      <c r="EA182" s="276"/>
      <c r="EB182" s="276"/>
      <c r="EC182" s="276"/>
      <c r="ED182" s="276"/>
      <c r="EE182" s="276"/>
      <c r="EF182" s="276"/>
      <c r="EG182" s="276"/>
      <c r="EH182" s="38"/>
      <c r="EL182"/>
      <c r="EM182"/>
    </row>
    <row r="183" spans="2:143" ht="4.5" customHeight="1" x14ac:dyDescent="0.4">
      <c r="B183" s="408"/>
      <c r="C183" s="38"/>
      <c r="D183" s="275"/>
      <c r="E183" s="275"/>
      <c r="F183" s="275"/>
      <c r="G183" s="275"/>
      <c r="H183" s="275"/>
      <c r="I183" s="275"/>
      <c r="J183" s="275"/>
      <c r="K183" s="275"/>
      <c r="L183" s="275"/>
      <c r="M183" s="275"/>
      <c r="N183" s="275"/>
      <c r="O183" s="275"/>
      <c r="P183" s="275"/>
      <c r="Q183" s="275"/>
      <c r="R183" s="276"/>
      <c r="S183" s="276"/>
      <c r="T183" s="276"/>
      <c r="U183" s="276"/>
      <c r="V183" s="276"/>
      <c r="W183" s="276"/>
      <c r="X183" s="276"/>
      <c r="Y183" s="276"/>
      <c r="Z183" s="276"/>
      <c r="AA183" s="276"/>
      <c r="AB183" s="276"/>
      <c r="AC183" s="276"/>
      <c r="AD183" s="276"/>
      <c r="AE183" s="276"/>
      <c r="AF183" s="276"/>
      <c r="AG183" s="276"/>
      <c r="AH183" s="276"/>
      <c r="AI183" s="276"/>
      <c r="AJ183" s="276"/>
      <c r="AK183" s="276"/>
      <c r="AL183" s="276"/>
      <c r="AM183" s="276"/>
      <c r="AN183" s="276"/>
      <c r="AO183" s="276"/>
      <c r="AP183" s="276"/>
      <c r="AQ183" s="276"/>
      <c r="AR183" s="276"/>
      <c r="AS183" s="276"/>
      <c r="AT183" s="276"/>
      <c r="AU183" s="276"/>
      <c r="AV183" s="276"/>
      <c r="AW183" s="276"/>
      <c r="AX183" s="276"/>
      <c r="AY183" s="276"/>
      <c r="AZ183" s="276"/>
      <c r="BA183" s="276"/>
      <c r="BB183" s="276"/>
      <c r="BC183" s="276"/>
      <c r="BD183" s="276"/>
      <c r="BE183" s="276"/>
      <c r="BF183" s="276"/>
      <c r="BG183" s="276"/>
      <c r="BH183" s="276"/>
      <c r="BI183" s="276"/>
      <c r="BJ183" s="276"/>
      <c r="BK183" s="276"/>
      <c r="BL183" s="276"/>
      <c r="BM183" s="276"/>
      <c r="BN183" s="276"/>
      <c r="BO183" s="276"/>
      <c r="BP183" s="276"/>
      <c r="BQ183" s="276"/>
      <c r="BR183" s="276"/>
      <c r="BS183" s="276"/>
      <c r="BT183" s="276"/>
      <c r="BU183" s="276"/>
      <c r="BV183" s="276"/>
      <c r="BW183" s="276"/>
      <c r="BX183" s="276"/>
      <c r="BY183" s="276"/>
      <c r="BZ183" s="276"/>
      <c r="CA183" s="276"/>
      <c r="CB183" s="276"/>
      <c r="CC183" s="276"/>
      <c r="CD183" s="276"/>
      <c r="CE183" s="276"/>
      <c r="CF183" s="276"/>
      <c r="CG183" s="276"/>
      <c r="CH183" s="276"/>
      <c r="CI183" s="276"/>
      <c r="CJ183" s="276"/>
      <c r="CK183" s="276"/>
      <c r="CL183" s="276"/>
      <c r="CM183" s="276"/>
      <c r="CN183" s="276"/>
      <c r="CO183" s="276"/>
      <c r="CP183" s="276"/>
      <c r="CQ183" s="276"/>
      <c r="CR183" s="276"/>
      <c r="CS183" s="276"/>
      <c r="CT183" s="276"/>
      <c r="CU183" s="276"/>
      <c r="CV183" s="276"/>
      <c r="CW183" s="276"/>
      <c r="CX183" s="276"/>
      <c r="CY183" s="276"/>
      <c r="CZ183" s="276"/>
      <c r="DA183" s="276"/>
      <c r="DB183" s="276"/>
      <c r="DC183" s="276"/>
      <c r="DD183" s="276"/>
      <c r="DE183" s="276"/>
      <c r="DF183" s="276"/>
      <c r="DG183" s="276"/>
      <c r="DH183" s="276"/>
      <c r="DI183" s="276"/>
      <c r="DJ183" s="276"/>
      <c r="DK183" s="276"/>
      <c r="DL183" s="276"/>
      <c r="DM183" s="276"/>
      <c r="DN183" s="276"/>
      <c r="DO183" s="276"/>
      <c r="DP183" s="276"/>
      <c r="DQ183" s="276"/>
      <c r="DR183" s="276"/>
      <c r="DS183" s="276"/>
      <c r="DT183" s="276"/>
      <c r="DU183" s="276"/>
      <c r="DV183" s="276"/>
      <c r="DW183" s="276"/>
      <c r="DX183" s="276"/>
      <c r="DY183" s="276"/>
      <c r="DZ183" s="276"/>
      <c r="EA183" s="276"/>
      <c r="EB183" s="276"/>
      <c r="EC183" s="276"/>
      <c r="ED183" s="276"/>
      <c r="EE183" s="276"/>
      <c r="EF183" s="276"/>
      <c r="EG183" s="276"/>
      <c r="EH183" s="38"/>
      <c r="EL183"/>
      <c r="EM183"/>
    </row>
    <row r="184" spans="2:143" ht="4.5" customHeight="1" x14ac:dyDescent="0.4">
      <c r="B184" s="408"/>
      <c r="C184" s="38"/>
      <c r="D184" s="275"/>
      <c r="E184" s="275"/>
      <c r="F184" s="275"/>
      <c r="G184" s="275"/>
      <c r="H184" s="275"/>
      <c r="I184" s="275"/>
      <c r="J184" s="275"/>
      <c r="K184" s="275"/>
      <c r="L184" s="275"/>
      <c r="M184" s="275"/>
      <c r="N184" s="275"/>
      <c r="O184" s="275"/>
      <c r="P184" s="275"/>
      <c r="Q184" s="275"/>
      <c r="R184" s="276"/>
      <c r="S184" s="276"/>
      <c r="T184" s="276"/>
      <c r="U184" s="276"/>
      <c r="V184" s="276"/>
      <c r="W184" s="276"/>
      <c r="X184" s="276"/>
      <c r="Y184" s="276"/>
      <c r="Z184" s="276"/>
      <c r="AA184" s="276"/>
      <c r="AB184" s="276"/>
      <c r="AC184" s="276"/>
      <c r="AD184" s="276"/>
      <c r="AE184" s="276"/>
      <c r="AF184" s="276"/>
      <c r="AG184" s="276"/>
      <c r="AH184" s="276"/>
      <c r="AI184" s="276"/>
      <c r="AJ184" s="276"/>
      <c r="AK184" s="276"/>
      <c r="AL184" s="276"/>
      <c r="AM184" s="276"/>
      <c r="AN184" s="276"/>
      <c r="AO184" s="276"/>
      <c r="AP184" s="276"/>
      <c r="AQ184" s="276"/>
      <c r="AR184" s="276"/>
      <c r="AS184" s="276"/>
      <c r="AT184" s="276"/>
      <c r="AU184" s="276"/>
      <c r="AV184" s="276"/>
      <c r="AW184" s="276"/>
      <c r="AX184" s="276"/>
      <c r="AY184" s="276"/>
      <c r="AZ184" s="276"/>
      <c r="BA184" s="276"/>
      <c r="BB184" s="276"/>
      <c r="BC184" s="276"/>
      <c r="BD184" s="276"/>
      <c r="BE184" s="276"/>
      <c r="BF184" s="276"/>
      <c r="BG184" s="276"/>
      <c r="BH184" s="276"/>
      <c r="BI184" s="276"/>
      <c r="BJ184" s="276"/>
      <c r="BK184" s="276"/>
      <c r="BL184" s="276"/>
      <c r="BM184" s="276"/>
      <c r="BN184" s="276"/>
      <c r="BO184" s="276"/>
      <c r="BP184" s="276"/>
      <c r="BQ184" s="276"/>
      <c r="BR184" s="276"/>
      <c r="BS184" s="276"/>
      <c r="BT184" s="276"/>
      <c r="BU184" s="276"/>
      <c r="BV184" s="276"/>
      <c r="BW184" s="276"/>
      <c r="BX184" s="276"/>
      <c r="BY184" s="276"/>
      <c r="BZ184" s="276"/>
      <c r="CA184" s="276"/>
      <c r="CB184" s="276"/>
      <c r="CC184" s="276"/>
      <c r="CD184" s="276"/>
      <c r="CE184" s="276"/>
      <c r="CF184" s="276"/>
      <c r="CG184" s="276"/>
      <c r="CH184" s="276"/>
      <c r="CI184" s="276"/>
      <c r="CJ184" s="276"/>
      <c r="CK184" s="276"/>
      <c r="CL184" s="276"/>
      <c r="CM184" s="276"/>
      <c r="CN184" s="276"/>
      <c r="CO184" s="276"/>
      <c r="CP184" s="276"/>
      <c r="CQ184" s="276"/>
      <c r="CR184" s="276"/>
      <c r="CS184" s="276"/>
      <c r="CT184" s="276"/>
      <c r="CU184" s="276"/>
      <c r="CV184" s="276"/>
      <c r="CW184" s="276"/>
      <c r="CX184" s="276"/>
      <c r="CY184" s="276"/>
      <c r="CZ184" s="276"/>
      <c r="DA184" s="276"/>
      <c r="DB184" s="276"/>
      <c r="DC184" s="276"/>
      <c r="DD184" s="276"/>
      <c r="DE184" s="276"/>
      <c r="DF184" s="276"/>
      <c r="DG184" s="276"/>
      <c r="DH184" s="276"/>
      <c r="DI184" s="276"/>
      <c r="DJ184" s="276"/>
      <c r="DK184" s="276"/>
      <c r="DL184" s="276"/>
      <c r="DM184" s="276"/>
      <c r="DN184" s="276"/>
      <c r="DO184" s="276"/>
      <c r="DP184" s="276"/>
      <c r="DQ184" s="276"/>
      <c r="DR184" s="276"/>
      <c r="DS184" s="276"/>
      <c r="DT184" s="276"/>
      <c r="DU184" s="276"/>
      <c r="DV184" s="276"/>
      <c r="DW184" s="276"/>
      <c r="DX184" s="276"/>
      <c r="DY184" s="276"/>
      <c r="DZ184" s="276"/>
      <c r="EA184" s="276"/>
      <c r="EB184" s="276"/>
      <c r="EC184" s="276"/>
      <c r="ED184" s="276"/>
      <c r="EE184" s="276"/>
      <c r="EF184" s="276"/>
      <c r="EG184" s="276"/>
      <c r="EH184" s="38"/>
      <c r="EL184"/>
      <c r="EM184"/>
    </row>
    <row r="185" spans="2:143" ht="4.5" customHeight="1" x14ac:dyDescent="0.4">
      <c r="B185" s="408"/>
      <c r="C185" s="38"/>
      <c r="D185" s="275"/>
      <c r="E185" s="275"/>
      <c r="F185" s="275"/>
      <c r="G185" s="275"/>
      <c r="H185" s="275"/>
      <c r="I185" s="275"/>
      <c r="J185" s="275"/>
      <c r="K185" s="275"/>
      <c r="L185" s="275"/>
      <c r="M185" s="275"/>
      <c r="N185" s="275"/>
      <c r="O185" s="275"/>
      <c r="P185" s="275"/>
      <c r="Q185" s="275"/>
      <c r="R185" s="276"/>
      <c r="S185" s="276"/>
      <c r="T185" s="276"/>
      <c r="U185" s="276"/>
      <c r="V185" s="276"/>
      <c r="W185" s="276"/>
      <c r="X185" s="276"/>
      <c r="Y185" s="276"/>
      <c r="Z185" s="276"/>
      <c r="AA185" s="276"/>
      <c r="AB185" s="276"/>
      <c r="AC185" s="276"/>
      <c r="AD185" s="276"/>
      <c r="AE185" s="276"/>
      <c r="AF185" s="276"/>
      <c r="AG185" s="276"/>
      <c r="AH185" s="276"/>
      <c r="AI185" s="276"/>
      <c r="AJ185" s="276"/>
      <c r="AK185" s="276"/>
      <c r="AL185" s="276"/>
      <c r="AM185" s="276"/>
      <c r="AN185" s="276"/>
      <c r="AO185" s="276"/>
      <c r="AP185" s="276"/>
      <c r="AQ185" s="276"/>
      <c r="AR185" s="276"/>
      <c r="AS185" s="276"/>
      <c r="AT185" s="276"/>
      <c r="AU185" s="276"/>
      <c r="AV185" s="276"/>
      <c r="AW185" s="276"/>
      <c r="AX185" s="276"/>
      <c r="AY185" s="276"/>
      <c r="AZ185" s="276"/>
      <c r="BA185" s="276"/>
      <c r="BB185" s="276"/>
      <c r="BC185" s="276"/>
      <c r="BD185" s="276"/>
      <c r="BE185" s="276"/>
      <c r="BF185" s="276"/>
      <c r="BG185" s="276"/>
      <c r="BH185" s="276"/>
      <c r="BI185" s="276"/>
      <c r="BJ185" s="276"/>
      <c r="BK185" s="276"/>
      <c r="BL185" s="276"/>
      <c r="BM185" s="276"/>
      <c r="BN185" s="276"/>
      <c r="BO185" s="276"/>
      <c r="BP185" s="276"/>
      <c r="BQ185" s="276"/>
      <c r="BR185" s="276"/>
      <c r="BS185" s="276"/>
      <c r="BT185" s="276"/>
      <c r="BU185" s="276"/>
      <c r="BV185" s="276"/>
      <c r="BW185" s="276"/>
      <c r="BX185" s="276"/>
      <c r="BY185" s="276"/>
      <c r="BZ185" s="276"/>
      <c r="CA185" s="276"/>
      <c r="CB185" s="276"/>
      <c r="CC185" s="276"/>
      <c r="CD185" s="276"/>
      <c r="CE185" s="276"/>
      <c r="CF185" s="276"/>
      <c r="CG185" s="276"/>
      <c r="CH185" s="276"/>
      <c r="CI185" s="276"/>
      <c r="CJ185" s="276"/>
      <c r="CK185" s="276"/>
      <c r="CL185" s="276"/>
      <c r="CM185" s="276"/>
      <c r="CN185" s="276"/>
      <c r="CO185" s="276"/>
      <c r="CP185" s="276"/>
      <c r="CQ185" s="276"/>
      <c r="CR185" s="276"/>
      <c r="CS185" s="276"/>
      <c r="CT185" s="276"/>
      <c r="CU185" s="276"/>
      <c r="CV185" s="276"/>
      <c r="CW185" s="276"/>
      <c r="CX185" s="276"/>
      <c r="CY185" s="276"/>
      <c r="CZ185" s="276"/>
      <c r="DA185" s="276"/>
      <c r="DB185" s="276"/>
      <c r="DC185" s="276"/>
      <c r="DD185" s="276"/>
      <c r="DE185" s="276"/>
      <c r="DF185" s="276"/>
      <c r="DG185" s="276"/>
      <c r="DH185" s="276"/>
      <c r="DI185" s="276"/>
      <c r="DJ185" s="276"/>
      <c r="DK185" s="276"/>
      <c r="DL185" s="276"/>
      <c r="DM185" s="276"/>
      <c r="DN185" s="276"/>
      <c r="DO185" s="276"/>
      <c r="DP185" s="276"/>
      <c r="DQ185" s="276"/>
      <c r="DR185" s="276"/>
      <c r="DS185" s="276"/>
      <c r="DT185" s="276"/>
      <c r="DU185" s="276"/>
      <c r="DV185" s="276"/>
      <c r="DW185" s="276"/>
      <c r="DX185" s="276"/>
      <c r="DY185" s="276"/>
      <c r="DZ185" s="276"/>
      <c r="EA185" s="276"/>
      <c r="EB185" s="276"/>
      <c r="EC185" s="276"/>
      <c r="ED185" s="276"/>
      <c r="EE185" s="276"/>
      <c r="EF185" s="276"/>
      <c r="EG185" s="276"/>
      <c r="EH185" s="38"/>
      <c r="EL185"/>
      <c r="EM185"/>
    </row>
    <row r="186" spans="2:143" ht="4.5" customHeight="1" x14ac:dyDescent="0.4">
      <c r="B186" s="408"/>
      <c r="C186" s="38"/>
      <c r="D186" s="275"/>
      <c r="E186" s="275"/>
      <c r="F186" s="275"/>
      <c r="G186" s="275"/>
      <c r="H186" s="275"/>
      <c r="I186" s="275"/>
      <c r="J186" s="275"/>
      <c r="K186" s="275"/>
      <c r="L186" s="275"/>
      <c r="M186" s="275"/>
      <c r="N186" s="275"/>
      <c r="O186" s="275"/>
      <c r="P186" s="275"/>
      <c r="Q186" s="275"/>
      <c r="R186" s="276"/>
      <c r="S186" s="276"/>
      <c r="T186" s="276"/>
      <c r="U186" s="276"/>
      <c r="V186" s="276"/>
      <c r="W186" s="276"/>
      <c r="X186" s="276"/>
      <c r="Y186" s="276"/>
      <c r="Z186" s="276"/>
      <c r="AA186" s="276"/>
      <c r="AB186" s="276"/>
      <c r="AC186" s="276"/>
      <c r="AD186" s="276"/>
      <c r="AE186" s="276"/>
      <c r="AF186" s="276"/>
      <c r="AG186" s="276"/>
      <c r="AH186" s="276"/>
      <c r="AI186" s="276"/>
      <c r="AJ186" s="276"/>
      <c r="AK186" s="276"/>
      <c r="AL186" s="276"/>
      <c r="AM186" s="276"/>
      <c r="AN186" s="276"/>
      <c r="AO186" s="276"/>
      <c r="AP186" s="276"/>
      <c r="AQ186" s="276"/>
      <c r="AR186" s="276"/>
      <c r="AS186" s="276"/>
      <c r="AT186" s="276"/>
      <c r="AU186" s="276"/>
      <c r="AV186" s="276"/>
      <c r="AW186" s="276"/>
      <c r="AX186" s="276"/>
      <c r="AY186" s="276"/>
      <c r="AZ186" s="276"/>
      <c r="BA186" s="276"/>
      <c r="BB186" s="276"/>
      <c r="BC186" s="276"/>
      <c r="BD186" s="276"/>
      <c r="BE186" s="276"/>
      <c r="BF186" s="276"/>
      <c r="BG186" s="276"/>
      <c r="BH186" s="276"/>
      <c r="BI186" s="276"/>
      <c r="BJ186" s="276"/>
      <c r="BK186" s="276"/>
      <c r="BL186" s="276"/>
      <c r="BM186" s="276"/>
      <c r="BN186" s="276"/>
      <c r="BO186" s="276"/>
      <c r="BP186" s="276"/>
      <c r="BQ186" s="276"/>
      <c r="BR186" s="276"/>
      <c r="BS186" s="276"/>
      <c r="BT186" s="276"/>
      <c r="BU186" s="276"/>
      <c r="BV186" s="276"/>
      <c r="BW186" s="276"/>
      <c r="BX186" s="276"/>
      <c r="BY186" s="276"/>
      <c r="BZ186" s="276"/>
      <c r="CA186" s="276"/>
      <c r="CB186" s="276"/>
      <c r="CC186" s="276"/>
      <c r="CD186" s="276"/>
      <c r="CE186" s="276"/>
      <c r="CF186" s="276"/>
      <c r="CG186" s="276"/>
      <c r="CH186" s="276"/>
      <c r="CI186" s="276"/>
      <c r="CJ186" s="276"/>
      <c r="CK186" s="276"/>
      <c r="CL186" s="276"/>
      <c r="CM186" s="276"/>
      <c r="CN186" s="276"/>
      <c r="CO186" s="276"/>
      <c r="CP186" s="276"/>
      <c r="CQ186" s="276"/>
      <c r="CR186" s="276"/>
      <c r="CS186" s="276"/>
      <c r="CT186" s="276"/>
      <c r="CU186" s="276"/>
      <c r="CV186" s="276"/>
      <c r="CW186" s="276"/>
      <c r="CX186" s="276"/>
      <c r="CY186" s="276"/>
      <c r="CZ186" s="276"/>
      <c r="DA186" s="276"/>
      <c r="DB186" s="276"/>
      <c r="DC186" s="276"/>
      <c r="DD186" s="276"/>
      <c r="DE186" s="276"/>
      <c r="DF186" s="276"/>
      <c r="DG186" s="276"/>
      <c r="DH186" s="276"/>
      <c r="DI186" s="276"/>
      <c r="DJ186" s="276"/>
      <c r="DK186" s="276"/>
      <c r="DL186" s="276"/>
      <c r="DM186" s="276"/>
      <c r="DN186" s="276"/>
      <c r="DO186" s="276"/>
      <c r="DP186" s="276"/>
      <c r="DQ186" s="276"/>
      <c r="DR186" s="276"/>
      <c r="DS186" s="276"/>
      <c r="DT186" s="276"/>
      <c r="DU186" s="276"/>
      <c r="DV186" s="276"/>
      <c r="DW186" s="276"/>
      <c r="DX186" s="276"/>
      <c r="DY186" s="276"/>
      <c r="DZ186" s="276"/>
      <c r="EA186" s="276"/>
      <c r="EB186" s="276"/>
      <c r="EC186" s="276"/>
      <c r="ED186" s="276"/>
      <c r="EE186" s="276"/>
      <c r="EF186" s="276"/>
      <c r="EG186" s="276"/>
      <c r="EH186" s="38"/>
      <c r="EL186"/>
      <c r="EM186"/>
    </row>
    <row r="187" spans="2:143" ht="4.5" customHeight="1" x14ac:dyDescent="0.4">
      <c r="B187" s="408"/>
      <c r="C187" s="38"/>
      <c r="D187" s="275"/>
      <c r="E187" s="275"/>
      <c r="F187" s="275"/>
      <c r="G187" s="275"/>
      <c r="H187" s="275"/>
      <c r="I187" s="275"/>
      <c r="J187" s="275"/>
      <c r="K187" s="275"/>
      <c r="L187" s="275"/>
      <c r="M187" s="275"/>
      <c r="N187" s="275"/>
      <c r="O187" s="275"/>
      <c r="P187" s="275"/>
      <c r="Q187" s="275"/>
      <c r="R187" s="276"/>
      <c r="S187" s="276"/>
      <c r="T187" s="276"/>
      <c r="U187" s="276"/>
      <c r="V187" s="276"/>
      <c r="W187" s="276"/>
      <c r="X187" s="276"/>
      <c r="Y187" s="276"/>
      <c r="Z187" s="276"/>
      <c r="AA187" s="276"/>
      <c r="AB187" s="276"/>
      <c r="AC187" s="276"/>
      <c r="AD187" s="276"/>
      <c r="AE187" s="276"/>
      <c r="AF187" s="276"/>
      <c r="AG187" s="276"/>
      <c r="AH187" s="276"/>
      <c r="AI187" s="276"/>
      <c r="AJ187" s="276"/>
      <c r="AK187" s="276"/>
      <c r="AL187" s="276"/>
      <c r="AM187" s="276"/>
      <c r="AN187" s="276"/>
      <c r="AO187" s="276"/>
      <c r="AP187" s="276"/>
      <c r="AQ187" s="276"/>
      <c r="AR187" s="276"/>
      <c r="AS187" s="276"/>
      <c r="AT187" s="276"/>
      <c r="AU187" s="276"/>
      <c r="AV187" s="276"/>
      <c r="AW187" s="276"/>
      <c r="AX187" s="276"/>
      <c r="AY187" s="276"/>
      <c r="AZ187" s="276"/>
      <c r="BA187" s="276"/>
      <c r="BB187" s="276"/>
      <c r="BC187" s="276"/>
      <c r="BD187" s="276"/>
      <c r="BE187" s="276"/>
      <c r="BF187" s="276"/>
      <c r="BG187" s="276"/>
      <c r="BH187" s="276"/>
      <c r="BI187" s="276"/>
      <c r="BJ187" s="276"/>
      <c r="BK187" s="276"/>
      <c r="BL187" s="276"/>
      <c r="BM187" s="276"/>
      <c r="BN187" s="276"/>
      <c r="BO187" s="276"/>
      <c r="BP187" s="276"/>
      <c r="BQ187" s="276"/>
      <c r="BR187" s="276"/>
      <c r="BS187" s="276"/>
      <c r="BT187" s="276"/>
      <c r="BU187" s="276"/>
      <c r="BV187" s="276"/>
      <c r="BW187" s="276"/>
      <c r="BX187" s="276"/>
      <c r="BY187" s="276"/>
      <c r="BZ187" s="276"/>
      <c r="CA187" s="276"/>
      <c r="CB187" s="276"/>
      <c r="CC187" s="276"/>
      <c r="CD187" s="276"/>
      <c r="CE187" s="276"/>
      <c r="CF187" s="276"/>
      <c r="CG187" s="276"/>
      <c r="CH187" s="276"/>
      <c r="CI187" s="276"/>
      <c r="CJ187" s="276"/>
      <c r="CK187" s="276"/>
      <c r="CL187" s="276"/>
      <c r="CM187" s="276"/>
      <c r="CN187" s="276"/>
      <c r="CO187" s="276"/>
      <c r="CP187" s="276"/>
      <c r="CQ187" s="276"/>
      <c r="CR187" s="276"/>
      <c r="CS187" s="276"/>
      <c r="CT187" s="276"/>
      <c r="CU187" s="276"/>
      <c r="CV187" s="276"/>
      <c r="CW187" s="276"/>
      <c r="CX187" s="276"/>
      <c r="CY187" s="276"/>
      <c r="CZ187" s="276"/>
      <c r="DA187" s="276"/>
      <c r="DB187" s="276"/>
      <c r="DC187" s="276"/>
      <c r="DD187" s="276"/>
      <c r="DE187" s="276"/>
      <c r="DF187" s="276"/>
      <c r="DG187" s="276"/>
      <c r="DH187" s="276"/>
      <c r="DI187" s="276"/>
      <c r="DJ187" s="276"/>
      <c r="DK187" s="276"/>
      <c r="DL187" s="276"/>
      <c r="DM187" s="276"/>
      <c r="DN187" s="276"/>
      <c r="DO187" s="276"/>
      <c r="DP187" s="276"/>
      <c r="DQ187" s="276"/>
      <c r="DR187" s="276"/>
      <c r="DS187" s="276"/>
      <c r="DT187" s="276"/>
      <c r="DU187" s="276"/>
      <c r="DV187" s="276"/>
      <c r="DW187" s="276"/>
      <c r="DX187" s="276"/>
      <c r="DY187" s="276"/>
      <c r="DZ187" s="276"/>
      <c r="EA187" s="276"/>
      <c r="EB187" s="276"/>
      <c r="EC187" s="276"/>
      <c r="ED187" s="276"/>
      <c r="EE187" s="276"/>
      <c r="EF187" s="276"/>
      <c r="EG187" s="276"/>
      <c r="EH187" s="38"/>
      <c r="EL187"/>
      <c r="EM187"/>
    </row>
    <row r="188" spans="2:143" ht="4.5" customHeight="1" x14ac:dyDescent="0.4">
      <c r="B188" s="408"/>
      <c r="C188" s="38"/>
      <c r="D188" s="275"/>
      <c r="E188" s="275"/>
      <c r="F188" s="275"/>
      <c r="G188" s="275"/>
      <c r="H188" s="275"/>
      <c r="I188" s="275"/>
      <c r="J188" s="275"/>
      <c r="K188" s="275"/>
      <c r="L188" s="275"/>
      <c r="M188" s="275"/>
      <c r="N188" s="275"/>
      <c r="O188" s="275"/>
      <c r="P188" s="275"/>
      <c r="Q188" s="275"/>
      <c r="R188" s="276"/>
      <c r="S188" s="276"/>
      <c r="T188" s="276"/>
      <c r="U188" s="276"/>
      <c r="V188" s="276"/>
      <c r="W188" s="276"/>
      <c r="X188" s="276"/>
      <c r="Y188" s="276"/>
      <c r="Z188" s="276"/>
      <c r="AA188" s="276"/>
      <c r="AB188" s="276"/>
      <c r="AC188" s="276"/>
      <c r="AD188" s="276"/>
      <c r="AE188" s="276"/>
      <c r="AF188" s="276"/>
      <c r="AG188" s="276"/>
      <c r="AH188" s="276"/>
      <c r="AI188" s="276"/>
      <c r="AJ188" s="276"/>
      <c r="AK188" s="276"/>
      <c r="AL188" s="276"/>
      <c r="AM188" s="276"/>
      <c r="AN188" s="276"/>
      <c r="AO188" s="276"/>
      <c r="AP188" s="276"/>
      <c r="AQ188" s="276"/>
      <c r="AR188" s="276"/>
      <c r="AS188" s="276"/>
      <c r="AT188" s="276"/>
      <c r="AU188" s="276"/>
      <c r="AV188" s="276"/>
      <c r="AW188" s="276"/>
      <c r="AX188" s="276"/>
      <c r="AY188" s="276"/>
      <c r="AZ188" s="276"/>
      <c r="BA188" s="276"/>
      <c r="BB188" s="276"/>
      <c r="BC188" s="276"/>
      <c r="BD188" s="276"/>
      <c r="BE188" s="276"/>
      <c r="BF188" s="276"/>
      <c r="BG188" s="276"/>
      <c r="BH188" s="276"/>
      <c r="BI188" s="276"/>
      <c r="BJ188" s="276"/>
      <c r="BK188" s="276"/>
      <c r="BL188" s="276"/>
      <c r="BM188" s="276"/>
      <c r="BN188" s="276"/>
      <c r="BO188" s="276"/>
      <c r="BP188" s="276"/>
      <c r="BQ188" s="276"/>
      <c r="BR188" s="276"/>
      <c r="BS188" s="276"/>
      <c r="BT188" s="276"/>
      <c r="BU188" s="276"/>
      <c r="BV188" s="276"/>
      <c r="BW188" s="276"/>
      <c r="BX188" s="276"/>
      <c r="BY188" s="276"/>
      <c r="BZ188" s="276"/>
      <c r="CA188" s="276"/>
      <c r="CB188" s="276"/>
      <c r="CC188" s="276"/>
      <c r="CD188" s="276"/>
      <c r="CE188" s="276"/>
      <c r="CF188" s="276"/>
      <c r="CG188" s="276"/>
      <c r="CH188" s="276"/>
      <c r="CI188" s="276"/>
      <c r="CJ188" s="276"/>
      <c r="CK188" s="276"/>
      <c r="CL188" s="276"/>
      <c r="CM188" s="276"/>
      <c r="CN188" s="276"/>
      <c r="CO188" s="276"/>
      <c r="CP188" s="276"/>
      <c r="CQ188" s="276"/>
      <c r="CR188" s="276"/>
      <c r="CS188" s="276"/>
      <c r="CT188" s="276"/>
      <c r="CU188" s="276"/>
      <c r="CV188" s="276"/>
      <c r="CW188" s="276"/>
      <c r="CX188" s="276"/>
      <c r="CY188" s="276"/>
      <c r="CZ188" s="276"/>
      <c r="DA188" s="276"/>
      <c r="DB188" s="276"/>
      <c r="DC188" s="276"/>
      <c r="DD188" s="276"/>
      <c r="DE188" s="276"/>
      <c r="DF188" s="276"/>
      <c r="DG188" s="276"/>
      <c r="DH188" s="276"/>
      <c r="DI188" s="276"/>
      <c r="DJ188" s="276"/>
      <c r="DK188" s="276"/>
      <c r="DL188" s="276"/>
      <c r="DM188" s="276"/>
      <c r="DN188" s="276"/>
      <c r="DO188" s="276"/>
      <c r="DP188" s="276"/>
      <c r="DQ188" s="276"/>
      <c r="DR188" s="276"/>
      <c r="DS188" s="276"/>
      <c r="DT188" s="276"/>
      <c r="DU188" s="276"/>
      <c r="DV188" s="276"/>
      <c r="DW188" s="276"/>
      <c r="DX188" s="276"/>
      <c r="DY188" s="276"/>
      <c r="DZ188" s="276"/>
      <c r="EA188" s="276"/>
      <c r="EB188" s="276"/>
      <c r="EC188" s="276"/>
      <c r="ED188" s="276"/>
      <c r="EE188" s="276"/>
      <c r="EF188" s="276"/>
      <c r="EG188" s="276"/>
      <c r="EH188" s="38"/>
      <c r="EL188"/>
      <c r="EM188"/>
    </row>
    <row r="189" spans="2:143" ht="3.75" customHeight="1" x14ac:dyDescent="0.4">
      <c r="B189" s="408"/>
      <c r="C189" s="38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6"/>
      <c r="S189" s="276"/>
      <c r="T189" s="276"/>
      <c r="U189" s="276"/>
      <c r="V189" s="276"/>
      <c r="W189" s="276"/>
      <c r="X189" s="276"/>
      <c r="Y189" s="276"/>
      <c r="Z189" s="276"/>
      <c r="AA189" s="276"/>
      <c r="AB189" s="276"/>
      <c r="AC189" s="276"/>
      <c r="AD189" s="276"/>
      <c r="AE189" s="276"/>
      <c r="AF189" s="276"/>
      <c r="AG189" s="276"/>
      <c r="AH189" s="276"/>
      <c r="AI189" s="276"/>
      <c r="AJ189" s="276"/>
      <c r="AK189" s="276"/>
      <c r="AL189" s="276"/>
      <c r="AM189" s="276"/>
      <c r="AN189" s="276"/>
      <c r="AO189" s="276"/>
      <c r="AP189" s="276"/>
      <c r="AQ189" s="276"/>
      <c r="AR189" s="276"/>
      <c r="AS189" s="276"/>
      <c r="AT189" s="276"/>
      <c r="AU189" s="276"/>
      <c r="AV189" s="276"/>
      <c r="AW189" s="276"/>
      <c r="AX189" s="276"/>
      <c r="AY189" s="276"/>
      <c r="AZ189" s="276"/>
      <c r="BA189" s="276"/>
      <c r="BB189" s="276"/>
      <c r="BC189" s="276"/>
      <c r="BD189" s="276"/>
      <c r="BE189" s="276"/>
      <c r="BF189" s="276"/>
      <c r="BG189" s="276"/>
      <c r="BH189" s="276"/>
      <c r="BI189" s="276"/>
      <c r="BJ189" s="276"/>
      <c r="BK189" s="276"/>
      <c r="BL189" s="276"/>
      <c r="BM189" s="276"/>
      <c r="BN189" s="276"/>
      <c r="BO189" s="276"/>
      <c r="BP189" s="276"/>
      <c r="BQ189" s="276"/>
      <c r="BR189" s="276"/>
      <c r="BS189" s="276"/>
      <c r="BT189" s="276"/>
      <c r="BU189" s="276"/>
      <c r="BV189" s="276"/>
      <c r="BW189" s="276"/>
      <c r="BX189" s="276"/>
      <c r="BY189" s="276"/>
      <c r="BZ189" s="276"/>
      <c r="CA189" s="276"/>
      <c r="CB189" s="276"/>
      <c r="CC189" s="276"/>
      <c r="CD189" s="276"/>
      <c r="CE189" s="276"/>
      <c r="CF189" s="276"/>
      <c r="CG189" s="276"/>
      <c r="CH189" s="276"/>
      <c r="CI189" s="276"/>
      <c r="CJ189" s="276"/>
      <c r="CK189" s="276"/>
      <c r="CL189" s="276"/>
      <c r="CM189" s="276"/>
      <c r="CN189" s="276"/>
      <c r="CO189" s="276"/>
      <c r="CP189" s="276"/>
      <c r="CQ189" s="276"/>
      <c r="CR189" s="276"/>
      <c r="CS189" s="276"/>
      <c r="CT189" s="276"/>
      <c r="CU189" s="276"/>
      <c r="CV189" s="276"/>
      <c r="CW189" s="276"/>
      <c r="CX189" s="276"/>
      <c r="CY189" s="276"/>
      <c r="CZ189" s="276"/>
      <c r="DA189" s="276"/>
      <c r="DB189" s="276"/>
      <c r="DC189" s="276"/>
      <c r="DD189" s="276"/>
      <c r="DE189" s="276"/>
      <c r="DF189" s="276"/>
      <c r="DG189" s="276"/>
      <c r="DH189" s="276"/>
      <c r="DI189" s="276"/>
      <c r="DJ189" s="276"/>
      <c r="DK189" s="276"/>
      <c r="DL189" s="276"/>
      <c r="DM189" s="276"/>
      <c r="DN189" s="276"/>
      <c r="DO189" s="276"/>
      <c r="DP189" s="276"/>
      <c r="DQ189" s="276"/>
      <c r="DR189" s="276"/>
      <c r="DS189" s="276"/>
      <c r="DT189" s="276"/>
      <c r="DU189" s="276"/>
      <c r="DV189" s="276"/>
      <c r="DW189" s="276"/>
      <c r="DX189" s="276"/>
      <c r="DY189" s="276"/>
      <c r="DZ189" s="276"/>
      <c r="EA189" s="276"/>
      <c r="EB189" s="276"/>
      <c r="EC189" s="276"/>
      <c r="ED189" s="276"/>
      <c r="EE189" s="276"/>
      <c r="EF189" s="276"/>
      <c r="EG189" s="276"/>
      <c r="EH189" s="38"/>
      <c r="EL189"/>
      <c r="EM189"/>
    </row>
    <row r="190" spans="2:143" ht="3.75" customHeight="1" x14ac:dyDescent="0.4">
      <c r="B190" s="408"/>
      <c r="C190" s="38"/>
      <c r="D190" s="275"/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6"/>
      <c r="S190" s="276"/>
      <c r="T190" s="276"/>
      <c r="U190" s="276"/>
      <c r="V190" s="276"/>
      <c r="W190" s="276"/>
      <c r="X190" s="276"/>
      <c r="Y190" s="276"/>
      <c r="Z190" s="276"/>
      <c r="AA190" s="276"/>
      <c r="AB190" s="276"/>
      <c r="AC190" s="276"/>
      <c r="AD190" s="276"/>
      <c r="AE190" s="276"/>
      <c r="AF190" s="276"/>
      <c r="AG190" s="276"/>
      <c r="AH190" s="276"/>
      <c r="AI190" s="276"/>
      <c r="AJ190" s="276"/>
      <c r="AK190" s="276"/>
      <c r="AL190" s="276"/>
      <c r="AM190" s="276"/>
      <c r="AN190" s="276"/>
      <c r="AO190" s="276"/>
      <c r="AP190" s="276"/>
      <c r="AQ190" s="276"/>
      <c r="AR190" s="276"/>
      <c r="AS190" s="276"/>
      <c r="AT190" s="276"/>
      <c r="AU190" s="276"/>
      <c r="AV190" s="276"/>
      <c r="AW190" s="276"/>
      <c r="AX190" s="276"/>
      <c r="AY190" s="276"/>
      <c r="AZ190" s="276"/>
      <c r="BA190" s="276"/>
      <c r="BB190" s="276"/>
      <c r="BC190" s="276"/>
      <c r="BD190" s="276"/>
      <c r="BE190" s="276"/>
      <c r="BF190" s="276"/>
      <c r="BG190" s="276"/>
      <c r="BH190" s="276"/>
      <c r="BI190" s="276"/>
      <c r="BJ190" s="276"/>
      <c r="BK190" s="276"/>
      <c r="BL190" s="276"/>
      <c r="BM190" s="276"/>
      <c r="BN190" s="276"/>
      <c r="BO190" s="276"/>
      <c r="BP190" s="276"/>
      <c r="BQ190" s="276"/>
      <c r="BR190" s="276"/>
      <c r="BS190" s="276"/>
      <c r="BT190" s="276"/>
      <c r="BU190" s="276"/>
      <c r="BV190" s="276"/>
      <c r="BW190" s="276"/>
      <c r="BX190" s="276"/>
      <c r="BY190" s="276"/>
      <c r="BZ190" s="276"/>
      <c r="CA190" s="276"/>
      <c r="CB190" s="276"/>
      <c r="CC190" s="276"/>
      <c r="CD190" s="276"/>
      <c r="CE190" s="276"/>
      <c r="CF190" s="276"/>
      <c r="CG190" s="276"/>
      <c r="CH190" s="276"/>
      <c r="CI190" s="276"/>
      <c r="CJ190" s="276"/>
      <c r="CK190" s="276"/>
      <c r="CL190" s="276"/>
      <c r="CM190" s="276"/>
      <c r="CN190" s="276"/>
      <c r="CO190" s="276"/>
      <c r="CP190" s="276"/>
      <c r="CQ190" s="276"/>
      <c r="CR190" s="276"/>
      <c r="CS190" s="276"/>
      <c r="CT190" s="276"/>
      <c r="CU190" s="276"/>
      <c r="CV190" s="276"/>
      <c r="CW190" s="276"/>
      <c r="CX190" s="276"/>
      <c r="CY190" s="276"/>
      <c r="CZ190" s="276"/>
      <c r="DA190" s="276"/>
      <c r="DB190" s="276"/>
      <c r="DC190" s="276"/>
      <c r="DD190" s="276"/>
      <c r="DE190" s="276"/>
      <c r="DF190" s="276"/>
      <c r="DG190" s="276"/>
      <c r="DH190" s="276"/>
      <c r="DI190" s="276"/>
      <c r="DJ190" s="276"/>
      <c r="DK190" s="276"/>
      <c r="DL190" s="276"/>
      <c r="DM190" s="276"/>
      <c r="DN190" s="276"/>
      <c r="DO190" s="276"/>
      <c r="DP190" s="276"/>
      <c r="DQ190" s="276"/>
      <c r="DR190" s="276"/>
      <c r="DS190" s="276"/>
      <c r="DT190" s="276"/>
      <c r="DU190" s="276"/>
      <c r="DV190" s="276"/>
      <c r="DW190" s="276"/>
      <c r="DX190" s="276"/>
      <c r="DY190" s="276"/>
      <c r="DZ190" s="276"/>
      <c r="EA190" s="276"/>
      <c r="EB190" s="276"/>
      <c r="EC190" s="276"/>
      <c r="ED190" s="276"/>
      <c r="EE190" s="276"/>
      <c r="EF190" s="276"/>
      <c r="EG190" s="276"/>
      <c r="EH190" s="38"/>
      <c r="EL190"/>
      <c r="EM190"/>
    </row>
    <row r="191" spans="2:143" ht="3.75" customHeight="1" x14ac:dyDescent="0.4">
      <c r="B191" s="408"/>
      <c r="C191" s="38"/>
      <c r="D191" s="275"/>
      <c r="E191" s="275"/>
      <c r="F191" s="275"/>
      <c r="G191" s="275"/>
      <c r="H191" s="275"/>
      <c r="I191" s="275"/>
      <c r="J191" s="275"/>
      <c r="K191" s="275"/>
      <c r="L191" s="275"/>
      <c r="M191" s="275"/>
      <c r="N191" s="275"/>
      <c r="O191" s="275"/>
      <c r="P191" s="275"/>
      <c r="Q191" s="275"/>
      <c r="R191" s="276"/>
      <c r="S191" s="276"/>
      <c r="T191" s="276"/>
      <c r="U191" s="276"/>
      <c r="V191" s="276"/>
      <c r="W191" s="276"/>
      <c r="X191" s="276"/>
      <c r="Y191" s="276"/>
      <c r="Z191" s="276"/>
      <c r="AA191" s="276"/>
      <c r="AB191" s="276"/>
      <c r="AC191" s="276"/>
      <c r="AD191" s="276"/>
      <c r="AE191" s="276"/>
      <c r="AF191" s="276"/>
      <c r="AG191" s="276"/>
      <c r="AH191" s="276"/>
      <c r="AI191" s="276"/>
      <c r="AJ191" s="276"/>
      <c r="AK191" s="276"/>
      <c r="AL191" s="276"/>
      <c r="AM191" s="276"/>
      <c r="AN191" s="276"/>
      <c r="AO191" s="276"/>
      <c r="AP191" s="276"/>
      <c r="AQ191" s="276"/>
      <c r="AR191" s="276"/>
      <c r="AS191" s="276"/>
      <c r="AT191" s="276"/>
      <c r="AU191" s="276"/>
      <c r="AV191" s="276"/>
      <c r="AW191" s="276"/>
      <c r="AX191" s="276"/>
      <c r="AY191" s="276"/>
      <c r="AZ191" s="276"/>
      <c r="BA191" s="276"/>
      <c r="BB191" s="276"/>
      <c r="BC191" s="276"/>
      <c r="BD191" s="276"/>
      <c r="BE191" s="276"/>
      <c r="BF191" s="276"/>
      <c r="BG191" s="276"/>
      <c r="BH191" s="276"/>
      <c r="BI191" s="276"/>
      <c r="BJ191" s="276"/>
      <c r="BK191" s="276"/>
      <c r="BL191" s="276"/>
      <c r="BM191" s="276"/>
      <c r="BN191" s="276"/>
      <c r="BO191" s="276"/>
      <c r="BP191" s="276"/>
      <c r="BQ191" s="276"/>
      <c r="BR191" s="276"/>
      <c r="BS191" s="276"/>
      <c r="BT191" s="276"/>
      <c r="BU191" s="276"/>
      <c r="BV191" s="276"/>
      <c r="BW191" s="276"/>
      <c r="BX191" s="276"/>
      <c r="BY191" s="276"/>
      <c r="BZ191" s="276"/>
      <c r="CA191" s="276"/>
      <c r="CB191" s="276"/>
      <c r="CC191" s="276"/>
      <c r="CD191" s="276"/>
      <c r="CE191" s="276"/>
      <c r="CF191" s="276"/>
      <c r="CG191" s="276"/>
      <c r="CH191" s="276"/>
      <c r="CI191" s="276"/>
      <c r="CJ191" s="276"/>
      <c r="CK191" s="276"/>
      <c r="CL191" s="276"/>
      <c r="CM191" s="276"/>
      <c r="CN191" s="276"/>
      <c r="CO191" s="276"/>
      <c r="CP191" s="276"/>
      <c r="CQ191" s="276"/>
      <c r="CR191" s="276"/>
      <c r="CS191" s="276"/>
      <c r="CT191" s="276"/>
      <c r="CU191" s="276"/>
      <c r="CV191" s="276"/>
      <c r="CW191" s="276"/>
      <c r="CX191" s="276"/>
      <c r="CY191" s="276"/>
      <c r="CZ191" s="276"/>
      <c r="DA191" s="276"/>
      <c r="DB191" s="276"/>
      <c r="DC191" s="276"/>
      <c r="DD191" s="276"/>
      <c r="DE191" s="276"/>
      <c r="DF191" s="276"/>
      <c r="DG191" s="276"/>
      <c r="DH191" s="276"/>
      <c r="DI191" s="276"/>
      <c r="DJ191" s="276"/>
      <c r="DK191" s="276"/>
      <c r="DL191" s="276"/>
      <c r="DM191" s="276"/>
      <c r="DN191" s="276"/>
      <c r="DO191" s="276"/>
      <c r="DP191" s="276"/>
      <c r="DQ191" s="276"/>
      <c r="DR191" s="276"/>
      <c r="DS191" s="276"/>
      <c r="DT191" s="276"/>
      <c r="DU191" s="276"/>
      <c r="DV191" s="276"/>
      <c r="DW191" s="276"/>
      <c r="DX191" s="276"/>
      <c r="DY191" s="276"/>
      <c r="DZ191" s="276"/>
      <c r="EA191" s="276"/>
      <c r="EB191" s="276"/>
      <c r="EC191" s="276"/>
      <c r="ED191" s="276"/>
      <c r="EE191" s="276"/>
      <c r="EF191" s="276"/>
      <c r="EG191" s="276"/>
      <c r="EH191" s="38"/>
      <c r="EL191"/>
      <c r="EM191"/>
    </row>
    <row r="192" spans="2:143" ht="3.75" customHeight="1" x14ac:dyDescent="0.4">
      <c r="B192" s="408"/>
      <c r="C192" s="38"/>
      <c r="D192" s="275"/>
      <c r="E192" s="275"/>
      <c r="F192" s="275"/>
      <c r="G192" s="275"/>
      <c r="H192" s="275"/>
      <c r="I192" s="275"/>
      <c r="J192" s="275"/>
      <c r="K192" s="275"/>
      <c r="L192" s="275"/>
      <c r="M192" s="275"/>
      <c r="N192" s="275"/>
      <c r="O192" s="275"/>
      <c r="P192" s="275"/>
      <c r="Q192" s="275"/>
      <c r="R192" s="276"/>
      <c r="S192" s="276"/>
      <c r="T192" s="276"/>
      <c r="U192" s="276"/>
      <c r="V192" s="276"/>
      <c r="W192" s="276"/>
      <c r="X192" s="276"/>
      <c r="Y192" s="276"/>
      <c r="Z192" s="276"/>
      <c r="AA192" s="276"/>
      <c r="AB192" s="276"/>
      <c r="AC192" s="276"/>
      <c r="AD192" s="276"/>
      <c r="AE192" s="276"/>
      <c r="AF192" s="276"/>
      <c r="AG192" s="276"/>
      <c r="AH192" s="276"/>
      <c r="AI192" s="276"/>
      <c r="AJ192" s="276"/>
      <c r="AK192" s="276"/>
      <c r="AL192" s="276"/>
      <c r="AM192" s="276"/>
      <c r="AN192" s="276"/>
      <c r="AO192" s="276"/>
      <c r="AP192" s="276"/>
      <c r="AQ192" s="276"/>
      <c r="AR192" s="276"/>
      <c r="AS192" s="276"/>
      <c r="AT192" s="276"/>
      <c r="AU192" s="276"/>
      <c r="AV192" s="276"/>
      <c r="AW192" s="276"/>
      <c r="AX192" s="276"/>
      <c r="AY192" s="276"/>
      <c r="AZ192" s="276"/>
      <c r="BA192" s="276"/>
      <c r="BB192" s="276"/>
      <c r="BC192" s="276"/>
      <c r="BD192" s="276"/>
      <c r="BE192" s="276"/>
      <c r="BF192" s="276"/>
      <c r="BG192" s="276"/>
      <c r="BH192" s="276"/>
      <c r="BI192" s="276"/>
      <c r="BJ192" s="276"/>
      <c r="BK192" s="276"/>
      <c r="BL192" s="276"/>
      <c r="BM192" s="276"/>
      <c r="BN192" s="276"/>
      <c r="BO192" s="276"/>
      <c r="BP192" s="276"/>
      <c r="BQ192" s="276"/>
      <c r="BR192" s="276"/>
      <c r="BS192" s="276"/>
      <c r="BT192" s="276"/>
      <c r="BU192" s="276"/>
      <c r="BV192" s="276"/>
      <c r="BW192" s="276"/>
      <c r="BX192" s="276"/>
      <c r="BY192" s="276"/>
      <c r="BZ192" s="276"/>
      <c r="CA192" s="276"/>
      <c r="CB192" s="276"/>
      <c r="CC192" s="276"/>
      <c r="CD192" s="276"/>
      <c r="CE192" s="276"/>
      <c r="CF192" s="276"/>
      <c r="CG192" s="276"/>
      <c r="CH192" s="276"/>
      <c r="CI192" s="276"/>
      <c r="CJ192" s="276"/>
      <c r="CK192" s="276"/>
      <c r="CL192" s="276"/>
      <c r="CM192" s="276"/>
      <c r="CN192" s="276"/>
      <c r="CO192" s="276"/>
      <c r="CP192" s="276"/>
      <c r="CQ192" s="276"/>
      <c r="CR192" s="276"/>
      <c r="CS192" s="276"/>
      <c r="CT192" s="276"/>
      <c r="CU192" s="276"/>
      <c r="CV192" s="276"/>
      <c r="CW192" s="276"/>
      <c r="CX192" s="276"/>
      <c r="CY192" s="276"/>
      <c r="CZ192" s="276"/>
      <c r="DA192" s="276"/>
      <c r="DB192" s="276"/>
      <c r="DC192" s="276"/>
      <c r="DD192" s="276"/>
      <c r="DE192" s="276"/>
      <c r="DF192" s="276"/>
      <c r="DG192" s="276"/>
      <c r="DH192" s="276"/>
      <c r="DI192" s="276"/>
      <c r="DJ192" s="276"/>
      <c r="DK192" s="276"/>
      <c r="DL192" s="276"/>
      <c r="DM192" s="276"/>
      <c r="DN192" s="276"/>
      <c r="DO192" s="276"/>
      <c r="DP192" s="276"/>
      <c r="DQ192" s="276"/>
      <c r="DR192" s="276"/>
      <c r="DS192" s="276"/>
      <c r="DT192" s="276"/>
      <c r="DU192" s="276"/>
      <c r="DV192" s="276"/>
      <c r="DW192" s="276"/>
      <c r="DX192" s="276"/>
      <c r="DY192" s="276"/>
      <c r="DZ192" s="276"/>
      <c r="EA192" s="276"/>
      <c r="EB192" s="276"/>
      <c r="EC192" s="276"/>
      <c r="ED192" s="276"/>
      <c r="EE192" s="276"/>
      <c r="EF192" s="276"/>
      <c r="EG192" s="276"/>
      <c r="EH192" s="38"/>
      <c r="EL192"/>
      <c r="EM192"/>
    </row>
    <row r="193" spans="2:143" ht="3.75" customHeight="1" x14ac:dyDescent="0.4">
      <c r="B193" s="408"/>
      <c r="C193" s="38"/>
      <c r="D193" s="275"/>
      <c r="E193" s="275"/>
      <c r="F193" s="275"/>
      <c r="G193" s="275"/>
      <c r="H193" s="275"/>
      <c r="I193" s="275"/>
      <c r="J193" s="275"/>
      <c r="K193" s="275"/>
      <c r="L193" s="275"/>
      <c r="M193" s="275"/>
      <c r="N193" s="275"/>
      <c r="O193" s="275"/>
      <c r="P193" s="275"/>
      <c r="Q193" s="275"/>
      <c r="R193" s="276"/>
      <c r="S193" s="276"/>
      <c r="T193" s="276"/>
      <c r="U193" s="276"/>
      <c r="V193" s="276"/>
      <c r="W193" s="276"/>
      <c r="X193" s="276"/>
      <c r="Y193" s="276"/>
      <c r="Z193" s="276"/>
      <c r="AA193" s="276"/>
      <c r="AB193" s="276"/>
      <c r="AC193" s="276"/>
      <c r="AD193" s="276"/>
      <c r="AE193" s="276"/>
      <c r="AF193" s="276"/>
      <c r="AG193" s="276"/>
      <c r="AH193" s="276"/>
      <c r="AI193" s="276"/>
      <c r="AJ193" s="276"/>
      <c r="AK193" s="276"/>
      <c r="AL193" s="276"/>
      <c r="AM193" s="276"/>
      <c r="AN193" s="276"/>
      <c r="AO193" s="276"/>
      <c r="AP193" s="276"/>
      <c r="AQ193" s="276"/>
      <c r="AR193" s="276"/>
      <c r="AS193" s="276"/>
      <c r="AT193" s="276"/>
      <c r="AU193" s="276"/>
      <c r="AV193" s="276"/>
      <c r="AW193" s="276"/>
      <c r="AX193" s="276"/>
      <c r="AY193" s="276"/>
      <c r="AZ193" s="276"/>
      <c r="BA193" s="276"/>
      <c r="BB193" s="276"/>
      <c r="BC193" s="276"/>
      <c r="BD193" s="276"/>
      <c r="BE193" s="276"/>
      <c r="BF193" s="276"/>
      <c r="BG193" s="276"/>
      <c r="BH193" s="276"/>
      <c r="BI193" s="276"/>
      <c r="BJ193" s="276"/>
      <c r="BK193" s="276"/>
      <c r="BL193" s="276"/>
      <c r="BM193" s="276"/>
      <c r="BN193" s="276"/>
      <c r="BO193" s="276"/>
      <c r="BP193" s="276"/>
      <c r="BQ193" s="276"/>
      <c r="BR193" s="276"/>
      <c r="BS193" s="276"/>
      <c r="BT193" s="276"/>
      <c r="BU193" s="276"/>
      <c r="BV193" s="276"/>
      <c r="BW193" s="276"/>
      <c r="BX193" s="276"/>
      <c r="BY193" s="276"/>
      <c r="BZ193" s="276"/>
      <c r="CA193" s="276"/>
      <c r="CB193" s="276"/>
      <c r="CC193" s="276"/>
      <c r="CD193" s="276"/>
      <c r="CE193" s="276"/>
      <c r="CF193" s="276"/>
      <c r="CG193" s="276"/>
      <c r="CH193" s="276"/>
      <c r="CI193" s="276"/>
      <c r="CJ193" s="276"/>
      <c r="CK193" s="276"/>
      <c r="CL193" s="276"/>
      <c r="CM193" s="276"/>
      <c r="CN193" s="276"/>
      <c r="CO193" s="276"/>
      <c r="CP193" s="276"/>
      <c r="CQ193" s="276"/>
      <c r="CR193" s="276"/>
      <c r="CS193" s="276"/>
      <c r="CT193" s="276"/>
      <c r="CU193" s="276"/>
      <c r="CV193" s="276"/>
      <c r="CW193" s="276"/>
      <c r="CX193" s="276"/>
      <c r="CY193" s="276"/>
      <c r="CZ193" s="276"/>
      <c r="DA193" s="276"/>
      <c r="DB193" s="276"/>
      <c r="DC193" s="276"/>
      <c r="DD193" s="276"/>
      <c r="DE193" s="276"/>
      <c r="DF193" s="276"/>
      <c r="DG193" s="276"/>
      <c r="DH193" s="276"/>
      <c r="DI193" s="276"/>
      <c r="DJ193" s="276"/>
      <c r="DK193" s="276"/>
      <c r="DL193" s="276"/>
      <c r="DM193" s="276"/>
      <c r="DN193" s="276"/>
      <c r="DO193" s="276"/>
      <c r="DP193" s="276"/>
      <c r="DQ193" s="276"/>
      <c r="DR193" s="276"/>
      <c r="DS193" s="276"/>
      <c r="DT193" s="276"/>
      <c r="DU193" s="276"/>
      <c r="DV193" s="276"/>
      <c r="DW193" s="276"/>
      <c r="DX193" s="276"/>
      <c r="DY193" s="276"/>
      <c r="DZ193" s="276"/>
      <c r="EA193" s="276"/>
      <c r="EB193" s="276"/>
      <c r="EC193" s="276"/>
      <c r="ED193" s="276"/>
      <c r="EE193" s="276"/>
      <c r="EF193" s="276"/>
      <c r="EG193" s="276"/>
      <c r="EH193" s="38"/>
      <c r="EL193"/>
      <c r="EM193"/>
    </row>
    <row r="194" spans="2:143" ht="3.75" customHeight="1" x14ac:dyDescent="0.4">
      <c r="B194" s="408"/>
      <c r="C194" s="38"/>
      <c r="D194" s="275"/>
      <c r="E194" s="275"/>
      <c r="F194" s="275"/>
      <c r="G194" s="275"/>
      <c r="H194" s="275"/>
      <c r="I194" s="275"/>
      <c r="J194" s="275"/>
      <c r="K194" s="275"/>
      <c r="L194" s="275"/>
      <c r="M194" s="275"/>
      <c r="N194" s="275"/>
      <c r="O194" s="275"/>
      <c r="P194" s="275"/>
      <c r="Q194" s="275"/>
      <c r="R194" s="276"/>
      <c r="S194" s="276"/>
      <c r="T194" s="276"/>
      <c r="U194" s="276"/>
      <c r="V194" s="276"/>
      <c r="W194" s="276"/>
      <c r="X194" s="276"/>
      <c r="Y194" s="276"/>
      <c r="Z194" s="276"/>
      <c r="AA194" s="276"/>
      <c r="AB194" s="276"/>
      <c r="AC194" s="276"/>
      <c r="AD194" s="276"/>
      <c r="AE194" s="276"/>
      <c r="AF194" s="276"/>
      <c r="AG194" s="276"/>
      <c r="AH194" s="276"/>
      <c r="AI194" s="276"/>
      <c r="AJ194" s="276"/>
      <c r="AK194" s="276"/>
      <c r="AL194" s="276"/>
      <c r="AM194" s="276"/>
      <c r="AN194" s="276"/>
      <c r="AO194" s="276"/>
      <c r="AP194" s="276"/>
      <c r="AQ194" s="276"/>
      <c r="AR194" s="276"/>
      <c r="AS194" s="276"/>
      <c r="AT194" s="276"/>
      <c r="AU194" s="276"/>
      <c r="AV194" s="276"/>
      <c r="AW194" s="276"/>
      <c r="AX194" s="276"/>
      <c r="AY194" s="276"/>
      <c r="AZ194" s="276"/>
      <c r="BA194" s="276"/>
      <c r="BB194" s="276"/>
      <c r="BC194" s="276"/>
      <c r="BD194" s="276"/>
      <c r="BE194" s="276"/>
      <c r="BF194" s="276"/>
      <c r="BG194" s="276"/>
      <c r="BH194" s="276"/>
      <c r="BI194" s="276"/>
      <c r="BJ194" s="276"/>
      <c r="BK194" s="276"/>
      <c r="BL194" s="276"/>
      <c r="BM194" s="276"/>
      <c r="BN194" s="276"/>
      <c r="BO194" s="276"/>
      <c r="BP194" s="276"/>
      <c r="BQ194" s="276"/>
      <c r="BR194" s="276"/>
      <c r="BS194" s="276"/>
      <c r="BT194" s="276"/>
      <c r="BU194" s="276"/>
      <c r="BV194" s="276"/>
      <c r="BW194" s="276"/>
      <c r="BX194" s="276"/>
      <c r="BY194" s="276"/>
      <c r="BZ194" s="276"/>
      <c r="CA194" s="276"/>
      <c r="CB194" s="276"/>
      <c r="CC194" s="276"/>
      <c r="CD194" s="276"/>
      <c r="CE194" s="276"/>
      <c r="CF194" s="276"/>
      <c r="CG194" s="276"/>
      <c r="CH194" s="276"/>
      <c r="CI194" s="276"/>
      <c r="CJ194" s="276"/>
      <c r="CK194" s="276"/>
      <c r="CL194" s="276"/>
      <c r="CM194" s="276"/>
      <c r="CN194" s="276"/>
      <c r="CO194" s="276"/>
      <c r="CP194" s="276"/>
      <c r="CQ194" s="276"/>
      <c r="CR194" s="276"/>
      <c r="CS194" s="276"/>
      <c r="CT194" s="276"/>
      <c r="CU194" s="276"/>
      <c r="CV194" s="276"/>
      <c r="CW194" s="276"/>
      <c r="CX194" s="276"/>
      <c r="CY194" s="276"/>
      <c r="CZ194" s="276"/>
      <c r="DA194" s="276"/>
      <c r="DB194" s="276"/>
      <c r="DC194" s="276"/>
      <c r="DD194" s="276"/>
      <c r="DE194" s="276"/>
      <c r="DF194" s="276"/>
      <c r="DG194" s="276"/>
      <c r="DH194" s="276"/>
      <c r="DI194" s="276"/>
      <c r="DJ194" s="276"/>
      <c r="DK194" s="276"/>
      <c r="DL194" s="276"/>
      <c r="DM194" s="276"/>
      <c r="DN194" s="276"/>
      <c r="DO194" s="276"/>
      <c r="DP194" s="276"/>
      <c r="DQ194" s="276"/>
      <c r="DR194" s="276"/>
      <c r="DS194" s="276"/>
      <c r="DT194" s="276"/>
      <c r="DU194" s="276"/>
      <c r="DV194" s="276"/>
      <c r="DW194" s="276"/>
      <c r="DX194" s="276"/>
      <c r="DY194" s="276"/>
      <c r="DZ194" s="276"/>
      <c r="EA194" s="276"/>
      <c r="EB194" s="276"/>
      <c r="EC194" s="276"/>
      <c r="ED194" s="276"/>
      <c r="EE194" s="276"/>
      <c r="EF194" s="276"/>
      <c r="EG194" s="276"/>
      <c r="EH194" s="38"/>
      <c r="EL194"/>
      <c r="EM194"/>
    </row>
    <row r="195" spans="2:143" ht="3.75" customHeight="1" x14ac:dyDescent="0.4">
      <c r="B195" s="408"/>
      <c r="C195" s="38"/>
      <c r="D195" s="275"/>
      <c r="E195" s="275"/>
      <c r="F195" s="275"/>
      <c r="G195" s="275"/>
      <c r="H195" s="275"/>
      <c r="I195" s="275"/>
      <c r="J195" s="275"/>
      <c r="K195" s="275"/>
      <c r="L195" s="275"/>
      <c r="M195" s="275"/>
      <c r="N195" s="275"/>
      <c r="O195" s="275"/>
      <c r="P195" s="275"/>
      <c r="Q195" s="275"/>
      <c r="R195" s="276"/>
      <c r="S195" s="276"/>
      <c r="T195" s="276"/>
      <c r="U195" s="276"/>
      <c r="V195" s="276"/>
      <c r="W195" s="276"/>
      <c r="X195" s="276"/>
      <c r="Y195" s="276"/>
      <c r="Z195" s="276"/>
      <c r="AA195" s="276"/>
      <c r="AB195" s="276"/>
      <c r="AC195" s="276"/>
      <c r="AD195" s="276"/>
      <c r="AE195" s="276"/>
      <c r="AF195" s="276"/>
      <c r="AG195" s="276"/>
      <c r="AH195" s="276"/>
      <c r="AI195" s="276"/>
      <c r="AJ195" s="276"/>
      <c r="AK195" s="276"/>
      <c r="AL195" s="276"/>
      <c r="AM195" s="276"/>
      <c r="AN195" s="276"/>
      <c r="AO195" s="276"/>
      <c r="AP195" s="276"/>
      <c r="AQ195" s="276"/>
      <c r="AR195" s="276"/>
      <c r="AS195" s="276"/>
      <c r="AT195" s="276"/>
      <c r="AU195" s="276"/>
      <c r="AV195" s="276"/>
      <c r="AW195" s="276"/>
      <c r="AX195" s="276"/>
      <c r="AY195" s="276"/>
      <c r="AZ195" s="276"/>
      <c r="BA195" s="276"/>
      <c r="BB195" s="276"/>
      <c r="BC195" s="276"/>
      <c r="BD195" s="276"/>
      <c r="BE195" s="276"/>
      <c r="BF195" s="276"/>
      <c r="BG195" s="276"/>
      <c r="BH195" s="276"/>
      <c r="BI195" s="276"/>
      <c r="BJ195" s="276"/>
      <c r="BK195" s="276"/>
      <c r="BL195" s="276"/>
      <c r="BM195" s="276"/>
      <c r="BN195" s="276"/>
      <c r="BO195" s="276"/>
      <c r="BP195" s="276"/>
      <c r="BQ195" s="276"/>
      <c r="BR195" s="276"/>
      <c r="BS195" s="276"/>
      <c r="BT195" s="276"/>
      <c r="BU195" s="276"/>
      <c r="BV195" s="276"/>
      <c r="BW195" s="276"/>
      <c r="BX195" s="276"/>
      <c r="BY195" s="276"/>
      <c r="BZ195" s="276"/>
      <c r="CA195" s="276"/>
      <c r="CB195" s="276"/>
      <c r="CC195" s="276"/>
      <c r="CD195" s="276"/>
      <c r="CE195" s="276"/>
      <c r="CF195" s="276"/>
      <c r="CG195" s="276"/>
      <c r="CH195" s="276"/>
      <c r="CI195" s="276"/>
      <c r="CJ195" s="276"/>
      <c r="CK195" s="276"/>
      <c r="CL195" s="276"/>
      <c r="CM195" s="276"/>
      <c r="CN195" s="276"/>
      <c r="CO195" s="276"/>
      <c r="CP195" s="276"/>
      <c r="CQ195" s="276"/>
      <c r="CR195" s="276"/>
      <c r="CS195" s="276"/>
      <c r="CT195" s="276"/>
      <c r="CU195" s="276"/>
      <c r="CV195" s="276"/>
      <c r="CW195" s="276"/>
      <c r="CX195" s="276"/>
      <c r="CY195" s="276"/>
      <c r="CZ195" s="276"/>
      <c r="DA195" s="276"/>
      <c r="DB195" s="276"/>
      <c r="DC195" s="276"/>
      <c r="DD195" s="276"/>
      <c r="DE195" s="276"/>
      <c r="DF195" s="276"/>
      <c r="DG195" s="276"/>
      <c r="DH195" s="276"/>
      <c r="DI195" s="276"/>
      <c r="DJ195" s="276"/>
      <c r="DK195" s="276"/>
      <c r="DL195" s="276"/>
      <c r="DM195" s="276"/>
      <c r="DN195" s="276"/>
      <c r="DO195" s="276"/>
      <c r="DP195" s="276"/>
      <c r="DQ195" s="276"/>
      <c r="DR195" s="276"/>
      <c r="DS195" s="276"/>
      <c r="DT195" s="276"/>
      <c r="DU195" s="276"/>
      <c r="DV195" s="276"/>
      <c r="DW195" s="276"/>
      <c r="DX195" s="276"/>
      <c r="DY195" s="276"/>
      <c r="DZ195" s="276"/>
      <c r="EA195" s="276"/>
      <c r="EB195" s="276"/>
      <c r="EC195" s="276"/>
      <c r="ED195" s="276"/>
      <c r="EE195" s="276"/>
      <c r="EF195" s="276"/>
      <c r="EG195" s="276"/>
      <c r="EH195" s="38"/>
      <c r="EL195"/>
      <c r="EM195"/>
    </row>
    <row r="196" spans="2:143" ht="3.75" customHeight="1" x14ac:dyDescent="0.4">
      <c r="B196" s="408"/>
      <c r="C196" s="38"/>
      <c r="D196" s="275"/>
      <c r="E196" s="275"/>
      <c r="F196" s="275"/>
      <c r="G196" s="275"/>
      <c r="H196" s="275"/>
      <c r="I196" s="275"/>
      <c r="J196" s="275"/>
      <c r="K196" s="275"/>
      <c r="L196" s="275"/>
      <c r="M196" s="275"/>
      <c r="N196" s="275"/>
      <c r="O196" s="275"/>
      <c r="P196" s="275"/>
      <c r="Q196" s="275"/>
      <c r="R196" s="276"/>
      <c r="S196" s="276"/>
      <c r="T196" s="276"/>
      <c r="U196" s="276"/>
      <c r="V196" s="276"/>
      <c r="W196" s="276"/>
      <c r="X196" s="276"/>
      <c r="Y196" s="276"/>
      <c r="Z196" s="276"/>
      <c r="AA196" s="276"/>
      <c r="AB196" s="276"/>
      <c r="AC196" s="276"/>
      <c r="AD196" s="276"/>
      <c r="AE196" s="276"/>
      <c r="AF196" s="276"/>
      <c r="AG196" s="276"/>
      <c r="AH196" s="276"/>
      <c r="AI196" s="276"/>
      <c r="AJ196" s="276"/>
      <c r="AK196" s="276"/>
      <c r="AL196" s="276"/>
      <c r="AM196" s="276"/>
      <c r="AN196" s="276"/>
      <c r="AO196" s="276"/>
      <c r="AP196" s="276"/>
      <c r="AQ196" s="276"/>
      <c r="AR196" s="276"/>
      <c r="AS196" s="276"/>
      <c r="AT196" s="276"/>
      <c r="AU196" s="276"/>
      <c r="AV196" s="276"/>
      <c r="AW196" s="276"/>
      <c r="AX196" s="276"/>
      <c r="AY196" s="276"/>
      <c r="AZ196" s="276"/>
      <c r="BA196" s="276"/>
      <c r="BB196" s="276"/>
      <c r="BC196" s="276"/>
      <c r="BD196" s="276"/>
      <c r="BE196" s="276"/>
      <c r="BF196" s="276"/>
      <c r="BG196" s="276"/>
      <c r="BH196" s="276"/>
      <c r="BI196" s="276"/>
      <c r="BJ196" s="276"/>
      <c r="BK196" s="276"/>
      <c r="BL196" s="276"/>
      <c r="BM196" s="276"/>
      <c r="BN196" s="276"/>
      <c r="BO196" s="276"/>
      <c r="BP196" s="276"/>
      <c r="BQ196" s="276"/>
      <c r="BR196" s="276"/>
      <c r="BS196" s="276"/>
      <c r="BT196" s="276"/>
      <c r="BU196" s="276"/>
      <c r="BV196" s="276"/>
      <c r="BW196" s="276"/>
      <c r="BX196" s="276"/>
      <c r="BY196" s="276"/>
      <c r="BZ196" s="276"/>
      <c r="CA196" s="276"/>
      <c r="CB196" s="276"/>
      <c r="CC196" s="276"/>
      <c r="CD196" s="276"/>
      <c r="CE196" s="276"/>
      <c r="CF196" s="276"/>
      <c r="CG196" s="276"/>
      <c r="CH196" s="276"/>
      <c r="CI196" s="276"/>
      <c r="CJ196" s="276"/>
      <c r="CK196" s="276"/>
      <c r="CL196" s="276"/>
      <c r="CM196" s="276"/>
      <c r="CN196" s="276"/>
      <c r="CO196" s="276"/>
      <c r="CP196" s="276"/>
      <c r="CQ196" s="276"/>
      <c r="CR196" s="276"/>
      <c r="CS196" s="276"/>
      <c r="CT196" s="276"/>
      <c r="CU196" s="276"/>
      <c r="CV196" s="276"/>
      <c r="CW196" s="276"/>
      <c r="CX196" s="276"/>
      <c r="CY196" s="276"/>
      <c r="CZ196" s="276"/>
      <c r="DA196" s="276"/>
      <c r="DB196" s="276"/>
      <c r="DC196" s="276"/>
      <c r="DD196" s="276"/>
      <c r="DE196" s="276"/>
      <c r="DF196" s="276"/>
      <c r="DG196" s="276"/>
      <c r="DH196" s="276"/>
      <c r="DI196" s="276"/>
      <c r="DJ196" s="276"/>
      <c r="DK196" s="276"/>
      <c r="DL196" s="276"/>
      <c r="DM196" s="276"/>
      <c r="DN196" s="276"/>
      <c r="DO196" s="276"/>
      <c r="DP196" s="276"/>
      <c r="DQ196" s="276"/>
      <c r="DR196" s="276"/>
      <c r="DS196" s="276"/>
      <c r="DT196" s="276"/>
      <c r="DU196" s="276"/>
      <c r="DV196" s="276"/>
      <c r="DW196" s="276"/>
      <c r="DX196" s="276"/>
      <c r="DY196" s="276"/>
      <c r="DZ196" s="276"/>
      <c r="EA196" s="276"/>
      <c r="EB196" s="276"/>
      <c r="EC196" s="276"/>
      <c r="ED196" s="276"/>
      <c r="EE196" s="276"/>
      <c r="EF196" s="276"/>
      <c r="EG196" s="276"/>
      <c r="EH196" s="38"/>
      <c r="EL196"/>
      <c r="EM196"/>
    </row>
    <row r="197" spans="2:143" ht="3.75" customHeight="1" x14ac:dyDescent="0.4">
      <c r="B197" s="408"/>
      <c r="C197" s="38"/>
      <c r="D197" s="275"/>
      <c r="E197" s="275"/>
      <c r="F197" s="275"/>
      <c r="G197" s="275"/>
      <c r="H197" s="275"/>
      <c r="I197" s="275"/>
      <c r="J197" s="275"/>
      <c r="K197" s="275"/>
      <c r="L197" s="275"/>
      <c r="M197" s="275"/>
      <c r="N197" s="275"/>
      <c r="O197" s="275"/>
      <c r="P197" s="275"/>
      <c r="Q197" s="275"/>
      <c r="R197" s="276"/>
      <c r="S197" s="276"/>
      <c r="T197" s="276"/>
      <c r="U197" s="276"/>
      <c r="V197" s="276"/>
      <c r="W197" s="276"/>
      <c r="X197" s="276"/>
      <c r="Y197" s="276"/>
      <c r="Z197" s="276"/>
      <c r="AA197" s="276"/>
      <c r="AB197" s="276"/>
      <c r="AC197" s="276"/>
      <c r="AD197" s="276"/>
      <c r="AE197" s="276"/>
      <c r="AF197" s="276"/>
      <c r="AG197" s="276"/>
      <c r="AH197" s="276"/>
      <c r="AI197" s="276"/>
      <c r="AJ197" s="276"/>
      <c r="AK197" s="276"/>
      <c r="AL197" s="276"/>
      <c r="AM197" s="276"/>
      <c r="AN197" s="276"/>
      <c r="AO197" s="276"/>
      <c r="AP197" s="276"/>
      <c r="AQ197" s="276"/>
      <c r="AR197" s="276"/>
      <c r="AS197" s="276"/>
      <c r="AT197" s="276"/>
      <c r="AU197" s="276"/>
      <c r="AV197" s="276"/>
      <c r="AW197" s="276"/>
      <c r="AX197" s="276"/>
      <c r="AY197" s="276"/>
      <c r="AZ197" s="276"/>
      <c r="BA197" s="276"/>
      <c r="BB197" s="276"/>
      <c r="BC197" s="276"/>
      <c r="BD197" s="276"/>
      <c r="BE197" s="276"/>
      <c r="BF197" s="276"/>
      <c r="BG197" s="276"/>
      <c r="BH197" s="276"/>
      <c r="BI197" s="276"/>
      <c r="BJ197" s="276"/>
      <c r="BK197" s="276"/>
      <c r="BL197" s="276"/>
      <c r="BM197" s="276"/>
      <c r="BN197" s="276"/>
      <c r="BO197" s="276"/>
      <c r="BP197" s="276"/>
      <c r="BQ197" s="276"/>
      <c r="BR197" s="276"/>
      <c r="BS197" s="276"/>
      <c r="BT197" s="276"/>
      <c r="BU197" s="276"/>
      <c r="BV197" s="276"/>
      <c r="BW197" s="276"/>
      <c r="BX197" s="276"/>
      <c r="BY197" s="276"/>
      <c r="BZ197" s="276"/>
      <c r="CA197" s="276"/>
      <c r="CB197" s="276"/>
      <c r="CC197" s="276"/>
      <c r="CD197" s="276"/>
      <c r="CE197" s="276"/>
      <c r="CF197" s="276"/>
      <c r="CG197" s="276"/>
      <c r="CH197" s="276"/>
      <c r="CI197" s="276"/>
      <c r="CJ197" s="276"/>
      <c r="CK197" s="276"/>
      <c r="CL197" s="276"/>
      <c r="CM197" s="276"/>
      <c r="CN197" s="276"/>
      <c r="CO197" s="276"/>
      <c r="CP197" s="276"/>
      <c r="CQ197" s="276"/>
      <c r="CR197" s="276"/>
      <c r="CS197" s="276"/>
      <c r="CT197" s="276"/>
      <c r="CU197" s="276"/>
      <c r="CV197" s="276"/>
      <c r="CW197" s="276"/>
      <c r="CX197" s="276"/>
      <c r="CY197" s="276"/>
      <c r="CZ197" s="276"/>
      <c r="DA197" s="276"/>
      <c r="DB197" s="276"/>
      <c r="DC197" s="276"/>
      <c r="DD197" s="276"/>
      <c r="DE197" s="276"/>
      <c r="DF197" s="276"/>
      <c r="DG197" s="276"/>
      <c r="DH197" s="276"/>
      <c r="DI197" s="276"/>
      <c r="DJ197" s="276"/>
      <c r="DK197" s="276"/>
      <c r="DL197" s="276"/>
      <c r="DM197" s="276"/>
      <c r="DN197" s="276"/>
      <c r="DO197" s="276"/>
      <c r="DP197" s="276"/>
      <c r="DQ197" s="276"/>
      <c r="DR197" s="276"/>
      <c r="DS197" s="276"/>
      <c r="DT197" s="276"/>
      <c r="DU197" s="276"/>
      <c r="DV197" s="276"/>
      <c r="DW197" s="276"/>
      <c r="DX197" s="276"/>
      <c r="DY197" s="276"/>
      <c r="DZ197" s="276"/>
      <c r="EA197" s="276"/>
      <c r="EB197" s="276"/>
      <c r="EC197" s="276"/>
      <c r="ED197" s="276"/>
      <c r="EE197" s="276"/>
      <c r="EF197" s="276"/>
      <c r="EG197" s="276"/>
      <c r="EH197" s="38"/>
      <c r="EL197"/>
      <c r="EM197"/>
    </row>
    <row r="198" spans="2:143" ht="3.75" customHeight="1" x14ac:dyDescent="0.4">
      <c r="B198" s="383" t="s">
        <v>198</v>
      </c>
      <c r="C198" s="38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228" t="s">
        <v>81</v>
      </c>
      <c r="BP198" s="228"/>
      <c r="BQ198" s="228"/>
      <c r="BR198" s="228"/>
      <c r="BS198" s="228"/>
      <c r="BT198" s="228"/>
      <c r="BU198" s="228"/>
      <c r="BV198" s="228"/>
      <c r="BW198" s="228"/>
      <c r="BX198" s="228"/>
      <c r="BY198" s="228"/>
      <c r="BZ198" s="228"/>
      <c r="CA198" s="228"/>
      <c r="CB198" s="228"/>
      <c r="CC198" s="228"/>
      <c r="CD198" s="228"/>
      <c r="CE198" s="228"/>
      <c r="CF198" s="229">
        <f>VLOOKUP($EK$2,②氏名・生年月日・入卒!$A$6:$Y$105,25)</f>
        <v>0</v>
      </c>
      <c r="CG198" s="230"/>
      <c r="CH198" s="230"/>
      <c r="CI198" s="230"/>
      <c r="CJ198" s="230"/>
      <c r="CK198" s="230"/>
      <c r="CL198" s="230"/>
      <c r="CM198" s="230"/>
      <c r="CN198" s="230"/>
      <c r="CO198" s="230"/>
      <c r="CP198" s="230"/>
      <c r="CQ198" s="230"/>
      <c r="CR198" s="230"/>
      <c r="CS198" s="230"/>
      <c r="CT198" s="230"/>
      <c r="CU198" s="230"/>
      <c r="CV198" s="230"/>
      <c r="CW198" s="230"/>
      <c r="CX198" s="230"/>
      <c r="CY198" s="230"/>
      <c r="CZ198" s="230"/>
      <c r="DA198" s="230"/>
      <c r="DB198" s="230"/>
      <c r="DC198" s="230"/>
      <c r="DD198" s="230"/>
      <c r="DE198" s="230"/>
      <c r="DF198" s="230"/>
      <c r="DG198" s="230"/>
      <c r="DH198" s="230"/>
      <c r="DI198" s="230"/>
      <c r="DJ198" s="230"/>
      <c r="DK198" s="230"/>
      <c r="DL198" s="230"/>
      <c r="DM198" s="230"/>
      <c r="DN198" s="230"/>
      <c r="DO198" s="230"/>
      <c r="DP198" s="230"/>
      <c r="DQ198" s="230"/>
      <c r="DR198" s="230"/>
      <c r="DS198" s="230"/>
      <c r="DT198" s="230"/>
      <c r="DU198" s="230"/>
      <c r="DV198" s="230"/>
      <c r="DW198" s="230"/>
      <c r="DX198" s="230"/>
      <c r="DY198" s="230"/>
      <c r="DZ198" s="230"/>
      <c r="EA198" s="235" t="s">
        <v>199</v>
      </c>
      <c r="EB198" s="235"/>
      <c r="EC198" s="235"/>
      <c r="ED198" s="235"/>
      <c r="EE198" s="235"/>
      <c r="EF198" s="235"/>
      <c r="EG198" s="236"/>
      <c r="EH198" s="40"/>
      <c r="EL198"/>
      <c r="EM198"/>
    </row>
    <row r="199" spans="2:143" ht="3.75" customHeight="1" x14ac:dyDescent="0.4">
      <c r="B199" s="383"/>
      <c r="C199" s="38"/>
      <c r="BJ199" s="34"/>
      <c r="BK199" s="34"/>
      <c r="BL199" s="34"/>
      <c r="BM199" s="34"/>
      <c r="BN199" s="34"/>
      <c r="BO199" s="228"/>
      <c r="BP199" s="228"/>
      <c r="BQ199" s="228"/>
      <c r="BR199" s="228"/>
      <c r="BS199" s="228"/>
      <c r="BT199" s="228"/>
      <c r="BU199" s="228"/>
      <c r="BV199" s="228"/>
      <c r="BW199" s="228"/>
      <c r="BX199" s="228"/>
      <c r="BY199" s="228"/>
      <c r="BZ199" s="228"/>
      <c r="CA199" s="228"/>
      <c r="CB199" s="228"/>
      <c r="CC199" s="228"/>
      <c r="CD199" s="228"/>
      <c r="CE199" s="228"/>
      <c r="CF199" s="231"/>
      <c r="CG199" s="232"/>
      <c r="CH199" s="232"/>
      <c r="CI199" s="232"/>
      <c r="CJ199" s="232"/>
      <c r="CK199" s="232"/>
      <c r="CL199" s="232"/>
      <c r="CM199" s="232"/>
      <c r="CN199" s="232"/>
      <c r="CO199" s="232"/>
      <c r="CP199" s="232"/>
      <c r="CQ199" s="232"/>
      <c r="CR199" s="232"/>
      <c r="CS199" s="232"/>
      <c r="CT199" s="232"/>
      <c r="CU199" s="232"/>
      <c r="CV199" s="232"/>
      <c r="CW199" s="232"/>
      <c r="CX199" s="232"/>
      <c r="CY199" s="232"/>
      <c r="CZ199" s="232"/>
      <c r="DA199" s="232"/>
      <c r="DB199" s="232"/>
      <c r="DC199" s="232"/>
      <c r="DD199" s="232"/>
      <c r="DE199" s="232"/>
      <c r="DF199" s="232"/>
      <c r="DG199" s="232"/>
      <c r="DH199" s="232"/>
      <c r="DI199" s="232"/>
      <c r="DJ199" s="232"/>
      <c r="DK199" s="232"/>
      <c r="DL199" s="232"/>
      <c r="DM199" s="232"/>
      <c r="DN199" s="232"/>
      <c r="DO199" s="232"/>
      <c r="DP199" s="232"/>
      <c r="DQ199" s="232"/>
      <c r="DR199" s="232"/>
      <c r="DS199" s="232"/>
      <c r="DT199" s="232"/>
      <c r="DU199" s="232"/>
      <c r="DV199" s="232"/>
      <c r="DW199" s="232"/>
      <c r="DX199" s="232"/>
      <c r="DY199" s="232"/>
      <c r="DZ199" s="232"/>
      <c r="EA199" s="237"/>
      <c r="EB199" s="237"/>
      <c r="EC199" s="237"/>
      <c r="ED199" s="237"/>
      <c r="EE199" s="237"/>
      <c r="EF199" s="237"/>
      <c r="EG199" s="238"/>
      <c r="EH199" s="40"/>
      <c r="EL199"/>
      <c r="EM199"/>
    </row>
    <row r="200" spans="2:143" ht="3.75" customHeight="1" x14ac:dyDescent="0.4">
      <c r="B200" s="383"/>
      <c r="C200" s="38"/>
      <c r="BJ200" s="34"/>
      <c r="BK200" s="34"/>
      <c r="BL200" s="34"/>
      <c r="BM200" s="34"/>
      <c r="BN200" s="34"/>
      <c r="BO200" s="228"/>
      <c r="BP200" s="228"/>
      <c r="BQ200" s="228"/>
      <c r="BR200" s="228"/>
      <c r="BS200" s="228"/>
      <c r="BT200" s="228"/>
      <c r="BU200" s="228"/>
      <c r="BV200" s="228"/>
      <c r="BW200" s="228"/>
      <c r="BX200" s="228"/>
      <c r="BY200" s="228"/>
      <c r="BZ200" s="228"/>
      <c r="CA200" s="228"/>
      <c r="CB200" s="228"/>
      <c r="CC200" s="228"/>
      <c r="CD200" s="228"/>
      <c r="CE200" s="228"/>
      <c r="CF200" s="231"/>
      <c r="CG200" s="232"/>
      <c r="CH200" s="232"/>
      <c r="CI200" s="232"/>
      <c r="CJ200" s="232"/>
      <c r="CK200" s="232"/>
      <c r="CL200" s="232"/>
      <c r="CM200" s="232"/>
      <c r="CN200" s="232"/>
      <c r="CO200" s="232"/>
      <c r="CP200" s="232"/>
      <c r="CQ200" s="232"/>
      <c r="CR200" s="232"/>
      <c r="CS200" s="232"/>
      <c r="CT200" s="232"/>
      <c r="CU200" s="232"/>
      <c r="CV200" s="232"/>
      <c r="CW200" s="232"/>
      <c r="CX200" s="232"/>
      <c r="CY200" s="232"/>
      <c r="CZ200" s="232"/>
      <c r="DA200" s="232"/>
      <c r="DB200" s="232"/>
      <c r="DC200" s="232"/>
      <c r="DD200" s="232"/>
      <c r="DE200" s="232"/>
      <c r="DF200" s="232"/>
      <c r="DG200" s="232"/>
      <c r="DH200" s="232"/>
      <c r="DI200" s="232"/>
      <c r="DJ200" s="232"/>
      <c r="DK200" s="232"/>
      <c r="DL200" s="232"/>
      <c r="DM200" s="232"/>
      <c r="DN200" s="232"/>
      <c r="DO200" s="232"/>
      <c r="DP200" s="232"/>
      <c r="DQ200" s="232"/>
      <c r="DR200" s="232"/>
      <c r="DS200" s="232"/>
      <c r="DT200" s="232"/>
      <c r="DU200" s="232"/>
      <c r="DV200" s="232"/>
      <c r="DW200" s="232"/>
      <c r="DX200" s="232"/>
      <c r="DY200" s="232"/>
      <c r="DZ200" s="232"/>
      <c r="EA200" s="237"/>
      <c r="EB200" s="237"/>
      <c r="EC200" s="237"/>
      <c r="ED200" s="237"/>
      <c r="EE200" s="237"/>
      <c r="EF200" s="237"/>
      <c r="EG200" s="238"/>
      <c r="EH200" s="40"/>
      <c r="EL200"/>
      <c r="EM200"/>
    </row>
    <row r="201" spans="2:143" ht="3.75" customHeight="1" x14ac:dyDescent="0.4">
      <c r="B201" s="383"/>
      <c r="C201" s="38"/>
      <c r="D201" s="241" t="s">
        <v>174</v>
      </c>
      <c r="E201" s="241"/>
      <c r="F201" s="241"/>
      <c r="G201" s="241"/>
      <c r="H201" s="241"/>
      <c r="I201" s="241"/>
      <c r="J201" s="241"/>
      <c r="K201" s="241"/>
      <c r="L201" s="241" t="s">
        <v>176</v>
      </c>
      <c r="M201" s="241"/>
      <c r="N201" s="241"/>
      <c r="O201" s="241"/>
      <c r="P201" s="241"/>
      <c r="Q201" s="241"/>
      <c r="R201" s="241"/>
      <c r="S201" s="241"/>
      <c r="T201" s="241" t="s">
        <v>200</v>
      </c>
      <c r="U201" s="241"/>
      <c r="V201" s="241"/>
      <c r="W201" s="241"/>
      <c r="X201" s="241"/>
      <c r="Y201" s="241"/>
      <c r="Z201" s="241"/>
      <c r="AA201" s="241"/>
      <c r="AB201" s="241" t="s">
        <v>175</v>
      </c>
      <c r="AC201" s="241"/>
      <c r="AD201" s="241"/>
      <c r="AE201" s="241"/>
      <c r="AF201" s="241"/>
      <c r="AG201" s="241"/>
      <c r="AH201" s="241"/>
      <c r="AI201" s="241"/>
      <c r="AJ201" s="241" t="s">
        <v>177</v>
      </c>
      <c r="AK201" s="241"/>
      <c r="AL201" s="241"/>
      <c r="AM201" s="241"/>
      <c r="AN201" s="241"/>
      <c r="AO201" s="241"/>
      <c r="AP201" s="241"/>
      <c r="AQ201" s="241"/>
      <c r="AR201" s="218" t="s">
        <v>151</v>
      </c>
      <c r="AS201" s="219"/>
      <c r="AT201" s="219"/>
      <c r="AU201" s="219"/>
      <c r="AV201" s="219"/>
      <c r="AW201" s="219"/>
      <c r="AX201" s="219"/>
      <c r="AY201" s="219"/>
      <c r="AZ201" s="220"/>
      <c r="BA201" s="218" t="s">
        <v>151</v>
      </c>
      <c r="BB201" s="219"/>
      <c r="BC201" s="219"/>
      <c r="BD201" s="219"/>
      <c r="BE201" s="219"/>
      <c r="BF201" s="219"/>
      <c r="BG201" s="219"/>
      <c r="BH201" s="219"/>
      <c r="BI201" s="220"/>
      <c r="BJ201" s="10"/>
      <c r="BK201" s="10"/>
      <c r="BL201" s="10"/>
      <c r="BM201" s="10"/>
      <c r="BN201" s="10"/>
      <c r="BO201" s="228"/>
      <c r="BP201" s="228"/>
      <c r="BQ201" s="228"/>
      <c r="BR201" s="228"/>
      <c r="BS201" s="228"/>
      <c r="BT201" s="228"/>
      <c r="BU201" s="228"/>
      <c r="BV201" s="228"/>
      <c r="BW201" s="228"/>
      <c r="BX201" s="228"/>
      <c r="BY201" s="228"/>
      <c r="BZ201" s="228"/>
      <c r="CA201" s="228"/>
      <c r="CB201" s="228"/>
      <c r="CC201" s="228"/>
      <c r="CD201" s="228"/>
      <c r="CE201" s="228"/>
      <c r="CF201" s="231"/>
      <c r="CG201" s="232"/>
      <c r="CH201" s="232"/>
      <c r="CI201" s="232"/>
      <c r="CJ201" s="232"/>
      <c r="CK201" s="232"/>
      <c r="CL201" s="232"/>
      <c r="CM201" s="232"/>
      <c r="CN201" s="232"/>
      <c r="CO201" s="232"/>
      <c r="CP201" s="232"/>
      <c r="CQ201" s="232"/>
      <c r="CR201" s="232"/>
      <c r="CS201" s="232"/>
      <c r="CT201" s="232"/>
      <c r="CU201" s="232"/>
      <c r="CV201" s="232"/>
      <c r="CW201" s="232"/>
      <c r="CX201" s="232"/>
      <c r="CY201" s="232"/>
      <c r="CZ201" s="232"/>
      <c r="DA201" s="232"/>
      <c r="DB201" s="232"/>
      <c r="DC201" s="232"/>
      <c r="DD201" s="232"/>
      <c r="DE201" s="232"/>
      <c r="DF201" s="232"/>
      <c r="DG201" s="232"/>
      <c r="DH201" s="232"/>
      <c r="DI201" s="232"/>
      <c r="DJ201" s="232"/>
      <c r="DK201" s="232"/>
      <c r="DL201" s="232"/>
      <c r="DM201" s="232"/>
      <c r="DN201" s="232"/>
      <c r="DO201" s="232"/>
      <c r="DP201" s="232"/>
      <c r="DQ201" s="232"/>
      <c r="DR201" s="232"/>
      <c r="DS201" s="232"/>
      <c r="DT201" s="232"/>
      <c r="DU201" s="232"/>
      <c r="DV201" s="232"/>
      <c r="DW201" s="232"/>
      <c r="DX201" s="232"/>
      <c r="DY201" s="232"/>
      <c r="DZ201" s="232"/>
      <c r="EA201" s="237"/>
      <c r="EB201" s="237"/>
      <c r="EC201" s="237"/>
      <c r="ED201" s="237"/>
      <c r="EE201" s="237"/>
      <c r="EF201" s="237"/>
      <c r="EG201" s="238"/>
      <c r="EH201" s="40"/>
      <c r="EL201"/>
      <c r="EM201"/>
    </row>
    <row r="202" spans="2:143" ht="3.75" customHeight="1" x14ac:dyDescent="0.4">
      <c r="B202" s="383"/>
      <c r="C202" s="38"/>
      <c r="D202" s="241"/>
      <c r="E202" s="241"/>
      <c r="F202" s="241"/>
      <c r="G202" s="241"/>
      <c r="H202" s="241"/>
      <c r="I202" s="241"/>
      <c r="J202" s="241"/>
      <c r="K202" s="241"/>
      <c r="L202" s="241"/>
      <c r="M202" s="241"/>
      <c r="N202" s="241"/>
      <c r="O202" s="241"/>
      <c r="P202" s="241"/>
      <c r="Q202" s="241"/>
      <c r="R202" s="241"/>
      <c r="S202" s="241"/>
      <c r="T202" s="241"/>
      <c r="U202" s="241"/>
      <c r="V202" s="241"/>
      <c r="W202" s="241"/>
      <c r="X202" s="241"/>
      <c r="Y202" s="241"/>
      <c r="Z202" s="241"/>
      <c r="AA202" s="241"/>
      <c r="AB202" s="241"/>
      <c r="AC202" s="241"/>
      <c r="AD202" s="241"/>
      <c r="AE202" s="241"/>
      <c r="AF202" s="241"/>
      <c r="AG202" s="241"/>
      <c r="AH202" s="241"/>
      <c r="AI202" s="241"/>
      <c r="AJ202" s="241"/>
      <c r="AK202" s="241"/>
      <c r="AL202" s="241"/>
      <c r="AM202" s="241"/>
      <c r="AN202" s="241"/>
      <c r="AO202" s="241"/>
      <c r="AP202" s="241"/>
      <c r="AQ202" s="241"/>
      <c r="AR202" s="221"/>
      <c r="AS202" s="222"/>
      <c r="AT202" s="222"/>
      <c r="AU202" s="222"/>
      <c r="AV202" s="222"/>
      <c r="AW202" s="222"/>
      <c r="AX202" s="222"/>
      <c r="AY202" s="222"/>
      <c r="AZ202" s="223"/>
      <c r="BA202" s="221"/>
      <c r="BB202" s="222"/>
      <c r="BC202" s="222"/>
      <c r="BD202" s="222"/>
      <c r="BE202" s="222"/>
      <c r="BF202" s="222"/>
      <c r="BG202" s="222"/>
      <c r="BH202" s="222"/>
      <c r="BI202" s="223"/>
      <c r="BJ202" s="10"/>
      <c r="BK202" s="10"/>
      <c r="BL202" s="10"/>
      <c r="BM202" s="10"/>
      <c r="BN202" s="10"/>
      <c r="BO202" s="228"/>
      <c r="BP202" s="228"/>
      <c r="BQ202" s="228"/>
      <c r="BR202" s="228"/>
      <c r="BS202" s="228"/>
      <c r="BT202" s="228"/>
      <c r="BU202" s="228"/>
      <c r="BV202" s="228"/>
      <c r="BW202" s="228"/>
      <c r="BX202" s="228"/>
      <c r="BY202" s="228"/>
      <c r="BZ202" s="228"/>
      <c r="CA202" s="228"/>
      <c r="CB202" s="228"/>
      <c r="CC202" s="228"/>
      <c r="CD202" s="228"/>
      <c r="CE202" s="228"/>
      <c r="CF202" s="231"/>
      <c r="CG202" s="232"/>
      <c r="CH202" s="232"/>
      <c r="CI202" s="232"/>
      <c r="CJ202" s="232"/>
      <c r="CK202" s="232"/>
      <c r="CL202" s="232"/>
      <c r="CM202" s="232"/>
      <c r="CN202" s="232"/>
      <c r="CO202" s="232"/>
      <c r="CP202" s="232"/>
      <c r="CQ202" s="232"/>
      <c r="CR202" s="232"/>
      <c r="CS202" s="232"/>
      <c r="CT202" s="232"/>
      <c r="CU202" s="232"/>
      <c r="CV202" s="232"/>
      <c r="CW202" s="232"/>
      <c r="CX202" s="232"/>
      <c r="CY202" s="232"/>
      <c r="CZ202" s="232"/>
      <c r="DA202" s="232"/>
      <c r="DB202" s="232"/>
      <c r="DC202" s="232"/>
      <c r="DD202" s="232"/>
      <c r="DE202" s="232"/>
      <c r="DF202" s="232"/>
      <c r="DG202" s="232"/>
      <c r="DH202" s="232"/>
      <c r="DI202" s="232"/>
      <c r="DJ202" s="232"/>
      <c r="DK202" s="232"/>
      <c r="DL202" s="232"/>
      <c r="DM202" s="232"/>
      <c r="DN202" s="232"/>
      <c r="DO202" s="232"/>
      <c r="DP202" s="232"/>
      <c r="DQ202" s="232"/>
      <c r="DR202" s="232"/>
      <c r="DS202" s="232"/>
      <c r="DT202" s="232"/>
      <c r="DU202" s="232"/>
      <c r="DV202" s="232"/>
      <c r="DW202" s="232"/>
      <c r="DX202" s="232"/>
      <c r="DY202" s="232"/>
      <c r="DZ202" s="232"/>
      <c r="EA202" s="237"/>
      <c r="EB202" s="237"/>
      <c r="EC202" s="237"/>
      <c r="ED202" s="237"/>
      <c r="EE202" s="237"/>
      <c r="EF202" s="237"/>
      <c r="EG202" s="238"/>
      <c r="EH202" s="40"/>
      <c r="EL202"/>
      <c r="EM202"/>
    </row>
    <row r="203" spans="2:143" ht="3.75" customHeight="1" x14ac:dyDescent="0.4">
      <c r="B203" s="383"/>
      <c r="C203" s="38"/>
      <c r="D203" s="241"/>
      <c r="E203" s="241"/>
      <c r="F203" s="241"/>
      <c r="G203" s="241"/>
      <c r="H203" s="241"/>
      <c r="I203" s="241"/>
      <c r="J203" s="241"/>
      <c r="K203" s="241"/>
      <c r="L203" s="241"/>
      <c r="M203" s="241"/>
      <c r="N203" s="241"/>
      <c r="O203" s="241"/>
      <c r="P203" s="241"/>
      <c r="Q203" s="241"/>
      <c r="R203" s="241"/>
      <c r="S203" s="241"/>
      <c r="T203" s="241"/>
      <c r="U203" s="241"/>
      <c r="V203" s="241"/>
      <c r="W203" s="241"/>
      <c r="X203" s="241"/>
      <c r="Y203" s="241"/>
      <c r="Z203" s="241"/>
      <c r="AA203" s="241"/>
      <c r="AB203" s="241"/>
      <c r="AC203" s="241"/>
      <c r="AD203" s="241"/>
      <c r="AE203" s="241"/>
      <c r="AF203" s="241"/>
      <c r="AG203" s="241"/>
      <c r="AH203" s="241"/>
      <c r="AI203" s="241"/>
      <c r="AJ203" s="241"/>
      <c r="AK203" s="241"/>
      <c r="AL203" s="241"/>
      <c r="AM203" s="241"/>
      <c r="AN203" s="241"/>
      <c r="AO203" s="241"/>
      <c r="AP203" s="241"/>
      <c r="AQ203" s="241"/>
      <c r="AR203" s="221"/>
      <c r="AS203" s="222"/>
      <c r="AT203" s="222"/>
      <c r="AU203" s="222"/>
      <c r="AV203" s="222"/>
      <c r="AW203" s="222"/>
      <c r="AX203" s="222"/>
      <c r="AY203" s="222"/>
      <c r="AZ203" s="223"/>
      <c r="BA203" s="221"/>
      <c r="BB203" s="222"/>
      <c r="BC203" s="222"/>
      <c r="BD203" s="222"/>
      <c r="BE203" s="222"/>
      <c r="BF203" s="222"/>
      <c r="BG203" s="222"/>
      <c r="BH203" s="222"/>
      <c r="BI203" s="223"/>
      <c r="BJ203" s="10"/>
      <c r="BK203" s="10"/>
      <c r="BL203" s="10"/>
      <c r="BM203" s="10"/>
      <c r="BN203" s="10"/>
      <c r="BO203" s="228"/>
      <c r="BP203" s="228"/>
      <c r="BQ203" s="228"/>
      <c r="BR203" s="228"/>
      <c r="BS203" s="228"/>
      <c r="BT203" s="228"/>
      <c r="BU203" s="228"/>
      <c r="BV203" s="228"/>
      <c r="BW203" s="228"/>
      <c r="BX203" s="228"/>
      <c r="BY203" s="228"/>
      <c r="BZ203" s="228"/>
      <c r="CA203" s="228"/>
      <c r="CB203" s="228"/>
      <c r="CC203" s="228"/>
      <c r="CD203" s="228"/>
      <c r="CE203" s="228"/>
      <c r="CF203" s="231"/>
      <c r="CG203" s="232"/>
      <c r="CH203" s="232"/>
      <c r="CI203" s="232"/>
      <c r="CJ203" s="232"/>
      <c r="CK203" s="232"/>
      <c r="CL203" s="232"/>
      <c r="CM203" s="232"/>
      <c r="CN203" s="232"/>
      <c r="CO203" s="232"/>
      <c r="CP203" s="232"/>
      <c r="CQ203" s="232"/>
      <c r="CR203" s="232"/>
      <c r="CS203" s="232"/>
      <c r="CT203" s="232"/>
      <c r="CU203" s="232"/>
      <c r="CV203" s="232"/>
      <c r="CW203" s="232"/>
      <c r="CX203" s="232"/>
      <c r="CY203" s="232"/>
      <c r="CZ203" s="232"/>
      <c r="DA203" s="232"/>
      <c r="DB203" s="232"/>
      <c r="DC203" s="232"/>
      <c r="DD203" s="232"/>
      <c r="DE203" s="232"/>
      <c r="DF203" s="232"/>
      <c r="DG203" s="232"/>
      <c r="DH203" s="232"/>
      <c r="DI203" s="232"/>
      <c r="DJ203" s="232"/>
      <c r="DK203" s="232"/>
      <c r="DL203" s="232"/>
      <c r="DM203" s="232"/>
      <c r="DN203" s="232"/>
      <c r="DO203" s="232"/>
      <c r="DP203" s="232"/>
      <c r="DQ203" s="232"/>
      <c r="DR203" s="232"/>
      <c r="DS203" s="232"/>
      <c r="DT203" s="232"/>
      <c r="DU203" s="232"/>
      <c r="DV203" s="232"/>
      <c r="DW203" s="232"/>
      <c r="DX203" s="232"/>
      <c r="DY203" s="232"/>
      <c r="DZ203" s="232"/>
      <c r="EA203" s="237"/>
      <c r="EB203" s="237"/>
      <c r="EC203" s="237"/>
      <c r="ED203" s="237"/>
      <c r="EE203" s="237"/>
      <c r="EF203" s="237"/>
      <c r="EG203" s="238"/>
      <c r="EH203" s="40"/>
      <c r="EL203"/>
      <c r="EM203"/>
    </row>
    <row r="204" spans="2:143" ht="3.75" customHeight="1" x14ac:dyDescent="0.4">
      <c r="B204" s="383"/>
      <c r="C204" s="38"/>
      <c r="D204" s="241"/>
      <c r="E204" s="241"/>
      <c r="F204" s="241"/>
      <c r="G204" s="241"/>
      <c r="H204" s="241"/>
      <c r="I204" s="241"/>
      <c r="J204" s="241"/>
      <c r="K204" s="241"/>
      <c r="L204" s="241"/>
      <c r="M204" s="241"/>
      <c r="N204" s="241"/>
      <c r="O204" s="241"/>
      <c r="P204" s="241"/>
      <c r="Q204" s="241"/>
      <c r="R204" s="241"/>
      <c r="S204" s="241"/>
      <c r="T204" s="241"/>
      <c r="U204" s="241"/>
      <c r="V204" s="241"/>
      <c r="W204" s="241"/>
      <c r="X204" s="241"/>
      <c r="Y204" s="241"/>
      <c r="Z204" s="241"/>
      <c r="AA204" s="241"/>
      <c r="AB204" s="241"/>
      <c r="AC204" s="241"/>
      <c r="AD204" s="241"/>
      <c r="AE204" s="241"/>
      <c r="AF204" s="241"/>
      <c r="AG204" s="241"/>
      <c r="AH204" s="241"/>
      <c r="AI204" s="241"/>
      <c r="AJ204" s="241"/>
      <c r="AK204" s="241"/>
      <c r="AL204" s="241"/>
      <c r="AM204" s="241"/>
      <c r="AN204" s="241"/>
      <c r="AO204" s="241"/>
      <c r="AP204" s="241"/>
      <c r="AQ204" s="241"/>
      <c r="AR204" s="221"/>
      <c r="AS204" s="222"/>
      <c r="AT204" s="222"/>
      <c r="AU204" s="222"/>
      <c r="AV204" s="222"/>
      <c r="AW204" s="222"/>
      <c r="AX204" s="222"/>
      <c r="AY204" s="222"/>
      <c r="AZ204" s="223"/>
      <c r="BA204" s="221"/>
      <c r="BB204" s="222"/>
      <c r="BC204" s="222"/>
      <c r="BD204" s="222"/>
      <c r="BE204" s="222"/>
      <c r="BF204" s="222"/>
      <c r="BG204" s="222"/>
      <c r="BH204" s="222"/>
      <c r="BI204" s="223"/>
      <c r="BJ204" s="10"/>
      <c r="BK204" s="10"/>
      <c r="BL204" s="10"/>
      <c r="BM204" s="10"/>
      <c r="BN204" s="10"/>
      <c r="BO204" s="228"/>
      <c r="BP204" s="228"/>
      <c r="BQ204" s="228"/>
      <c r="BR204" s="228"/>
      <c r="BS204" s="228"/>
      <c r="BT204" s="228"/>
      <c r="BU204" s="228"/>
      <c r="BV204" s="228"/>
      <c r="BW204" s="228"/>
      <c r="BX204" s="228"/>
      <c r="BY204" s="228"/>
      <c r="BZ204" s="228"/>
      <c r="CA204" s="228"/>
      <c r="CB204" s="228"/>
      <c r="CC204" s="228"/>
      <c r="CD204" s="228"/>
      <c r="CE204" s="228"/>
      <c r="CF204" s="233"/>
      <c r="CG204" s="234"/>
      <c r="CH204" s="234"/>
      <c r="CI204" s="234"/>
      <c r="CJ204" s="234"/>
      <c r="CK204" s="234"/>
      <c r="CL204" s="234"/>
      <c r="CM204" s="234"/>
      <c r="CN204" s="234"/>
      <c r="CO204" s="234"/>
      <c r="CP204" s="234"/>
      <c r="CQ204" s="234"/>
      <c r="CR204" s="234"/>
      <c r="CS204" s="234"/>
      <c r="CT204" s="234"/>
      <c r="CU204" s="234"/>
      <c r="CV204" s="234"/>
      <c r="CW204" s="234"/>
      <c r="CX204" s="234"/>
      <c r="CY204" s="234"/>
      <c r="CZ204" s="234"/>
      <c r="DA204" s="234"/>
      <c r="DB204" s="234"/>
      <c r="DC204" s="234"/>
      <c r="DD204" s="234"/>
      <c r="DE204" s="234"/>
      <c r="DF204" s="234"/>
      <c r="DG204" s="234"/>
      <c r="DH204" s="234"/>
      <c r="DI204" s="234"/>
      <c r="DJ204" s="234"/>
      <c r="DK204" s="234"/>
      <c r="DL204" s="234"/>
      <c r="DM204" s="234"/>
      <c r="DN204" s="234"/>
      <c r="DO204" s="234"/>
      <c r="DP204" s="234"/>
      <c r="DQ204" s="234"/>
      <c r="DR204" s="234"/>
      <c r="DS204" s="234"/>
      <c r="DT204" s="234"/>
      <c r="DU204" s="234"/>
      <c r="DV204" s="234"/>
      <c r="DW204" s="234"/>
      <c r="DX204" s="234"/>
      <c r="DY204" s="234"/>
      <c r="DZ204" s="234"/>
      <c r="EA204" s="239"/>
      <c r="EB204" s="239"/>
      <c r="EC204" s="239"/>
      <c r="ED204" s="239"/>
      <c r="EE204" s="239"/>
      <c r="EF204" s="239"/>
      <c r="EG204" s="240"/>
      <c r="EH204" s="40"/>
      <c r="EL204"/>
      <c r="EM204"/>
    </row>
    <row r="205" spans="2:143" ht="3.75" customHeight="1" x14ac:dyDescent="0.4">
      <c r="C205" s="38"/>
      <c r="D205" s="218" t="s">
        <v>151</v>
      </c>
      <c r="E205" s="219"/>
      <c r="F205" s="219"/>
      <c r="G205" s="219"/>
      <c r="H205" s="219"/>
      <c r="I205" s="219"/>
      <c r="J205" s="219"/>
      <c r="K205" s="220"/>
      <c r="L205" s="218" t="s">
        <v>151</v>
      </c>
      <c r="M205" s="219"/>
      <c r="N205" s="219"/>
      <c r="O205" s="219"/>
      <c r="P205" s="219"/>
      <c r="Q205" s="219"/>
      <c r="R205" s="219"/>
      <c r="S205" s="220"/>
      <c r="T205" s="218" t="s">
        <v>151</v>
      </c>
      <c r="U205" s="219"/>
      <c r="V205" s="219"/>
      <c r="W205" s="219"/>
      <c r="X205" s="219"/>
      <c r="Y205" s="219"/>
      <c r="Z205" s="219"/>
      <c r="AA205" s="220"/>
      <c r="AB205" s="218" t="s">
        <v>151</v>
      </c>
      <c r="AC205" s="219"/>
      <c r="AD205" s="219"/>
      <c r="AE205" s="219"/>
      <c r="AF205" s="219"/>
      <c r="AG205" s="219"/>
      <c r="AH205" s="219"/>
      <c r="AI205" s="220"/>
      <c r="AJ205" s="218" t="s">
        <v>151</v>
      </c>
      <c r="AK205" s="219"/>
      <c r="AL205" s="219"/>
      <c r="AM205" s="219"/>
      <c r="AN205" s="219"/>
      <c r="AO205" s="219"/>
      <c r="AP205" s="219"/>
      <c r="AQ205" s="220"/>
      <c r="AR205" s="221"/>
      <c r="AS205" s="222"/>
      <c r="AT205" s="222"/>
      <c r="AU205" s="222"/>
      <c r="AV205" s="222"/>
      <c r="AW205" s="222"/>
      <c r="AX205" s="222"/>
      <c r="AY205" s="222"/>
      <c r="AZ205" s="223"/>
      <c r="BA205" s="221"/>
      <c r="BB205" s="222"/>
      <c r="BC205" s="222"/>
      <c r="BD205" s="222"/>
      <c r="BE205" s="222"/>
      <c r="BF205" s="222"/>
      <c r="BG205" s="222"/>
      <c r="BH205" s="222"/>
      <c r="BI205" s="223"/>
      <c r="BJ205" s="10"/>
      <c r="BK205" s="10"/>
      <c r="BL205" s="10"/>
      <c r="BM205" s="10"/>
      <c r="BN205" s="10"/>
      <c r="BO205" s="156"/>
      <c r="BP205" s="156"/>
      <c r="BQ205" s="156"/>
      <c r="BR205" s="156"/>
      <c r="BS205" s="156"/>
      <c r="BT205" s="156"/>
      <c r="BU205" s="156"/>
      <c r="BV205" s="156"/>
      <c r="BW205" s="156"/>
      <c r="BX205" s="156"/>
      <c r="BY205" s="156"/>
      <c r="BZ205" s="156"/>
      <c r="CA205" s="156"/>
      <c r="CB205" s="156"/>
      <c r="CC205" s="156"/>
      <c r="CD205" s="156"/>
      <c r="CE205" s="156"/>
      <c r="CF205" s="160"/>
      <c r="CG205" s="160"/>
      <c r="CH205" s="160"/>
      <c r="CI205" s="160"/>
      <c r="CJ205" s="160"/>
      <c r="CK205" s="160"/>
      <c r="CL205" s="160"/>
      <c r="CM205" s="160"/>
      <c r="CN205" s="160"/>
      <c r="CO205" s="160"/>
      <c r="CP205" s="160"/>
      <c r="CQ205" s="160"/>
      <c r="CR205" s="160"/>
      <c r="CS205" s="160"/>
      <c r="CT205" s="160"/>
      <c r="CU205" s="160"/>
      <c r="CV205" s="160"/>
      <c r="CW205" s="160"/>
      <c r="CX205" s="160"/>
      <c r="CY205" s="160"/>
      <c r="CZ205" s="160"/>
      <c r="DA205" s="160"/>
      <c r="DB205" s="160"/>
      <c r="DC205" s="160"/>
      <c r="DD205" s="160"/>
      <c r="DE205" s="160"/>
      <c r="DF205" s="160"/>
      <c r="DG205" s="160"/>
      <c r="DH205" s="160"/>
      <c r="DI205" s="160"/>
      <c r="DJ205" s="160"/>
      <c r="DK205" s="160"/>
      <c r="DL205" s="160"/>
      <c r="DM205" s="160"/>
      <c r="DN205" s="160"/>
      <c r="DO205" s="160"/>
      <c r="DP205" s="160"/>
      <c r="DQ205" s="160"/>
      <c r="DR205" s="160"/>
      <c r="DS205" s="160"/>
      <c r="DT205" s="160"/>
      <c r="DU205" s="160"/>
      <c r="DV205" s="160"/>
      <c r="DW205" s="160"/>
      <c r="DX205" s="160"/>
      <c r="DY205" s="160"/>
      <c r="DZ205" s="160"/>
      <c r="EA205" s="161"/>
      <c r="EB205" s="161"/>
      <c r="EC205" s="161"/>
      <c r="ED205" s="161"/>
      <c r="EE205" s="161"/>
      <c r="EF205" s="161"/>
      <c r="EG205" s="161"/>
      <c r="EH205" s="38"/>
      <c r="EL205"/>
      <c r="EM205"/>
    </row>
    <row r="206" spans="2:143" ht="3.75" customHeight="1" x14ac:dyDescent="0.4">
      <c r="C206" s="38"/>
      <c r="D206" s="221"/>
      <c r="E206" s="222"/>
      <c r="F206" s="222"/>
      <c r="G206" s="222"/>
      <c r="H206" s="222"/>
      <c r="I206" s="222"/>
      <c r="J206" s="222"/>
      <c r="K206" s="223"/>
      <c r="L206" s="221"/>
      <c r="M206" s="222"/>
      <c r="N206" s="222"/>
      <c r="O206" s="222"/>
      <c r="P206" s="222"/>
      <c r="Q206" s="222"/>
      <c r="R206" s="222"/>
      <c r="S206" s="223"/>
      <c r="T206" s="221"/>
      <c r="U206" s="222"/>
      <c r="V206" s="222"/>
      <c r="W206" s="222"/>
      <c r="X206" s="222"/>
      <c r="Y206" s="222"/>
      <c r="Z206" s="222"/>
      <c r="AA206" s="223"/>
      <c r="AB206" s="221"/>
      <c r="AC206" s="222"/>
      <c r="AD206" s="222"/>
      <c r="AE206" s="222"/>
      <c r="AF206" s="222"/>
      <c r="AG206" s="222"/>
      <c r="AH206" s="222"/>
      <c r="AI206" s="223"/>
      <c r="AJ206" s="221"/>
      <c r="AK206" s="222"/>
      <c r="AL206" s="222"/>
      <c r="AM206" s="222"/>
      <c r="AN206" s="222"/>
      <c r="AO206" s="222"/>
      <c r="AP206" s="222"/>
      <c r="AQ206" s="223"/>
      <c r="AR206" s="221"/>
      <c r="AS206" s="222"/>
      <c r="AT206" s="222"/>
      <c r="AU206" s="222"/>
      <c r="AV206" s="222"/>
      <c r="AW206" s="222"/>
      <c r="AX206" s="222"/>
      <c r="AY206" s="222"/>
      <c r="AZ206" s="223"/>
      <c r="BA206" s="221"/>
      <c r="BB206" s="222"/>
      <c r="BC206" s="222"/>
      <c r="BD206" s="222"/>
      <c r="BE206" s="222"/>
      <c r="BF206" s="222"/>
      <c r="BG206" s="222"/>
      <c r="BH206" s="222"/>
      <c r="BI206" s="223"/>
      <c r="BJ206" s="10"/>
      <c r="BK206" s="10"/>
      <c r="BL206" s="10"/>
      <c r="BM206" s="10"/>
      <c r="BN206" s="10"/>
      <c r="BO206" s="156"/>
      <c r="BP206" s="156"/>
      <c r="BQ206" s="156"/>
      <c r="BR206" s="156"/>
      <c r="BS206" s="156"/>
      <c r="BT206" s="156"/>
      <c r="BU206" s="156"/>
      <c r="BV206" s="156"/>
      <c r="BW206" s="156"/>
      <c r="BX206" s="156"/>
      <c r="BY206" s="156"/>
      <c r="BZ206" s="156"/>
      <c r="CA206" s="156"/>
      <c r="CB206" s="156"/>
      <c r="CC206" s="156"/>
      <c r="CD206" s="156"/>
      <c r="CE206" s="156"/>
      <c r="CF206" s="160"/>
      <c r="CG206" s="160"/>
      <c r="CH206" s="160"/>
      <c r="CI206" s="160"/>
      <c r="CJ206" s="160"/>
      <c r="CK206" s="160"/>
      <c r="CL206" s="160"/>
      <c r="CM206" s="160"/>
      <c r="CN206" s="160"/>
      <c r="CO206" s="160"/>
      <c r="CP206" s="160"/>
      <c r="CQ206" s="160"/>
      <c r="CR206" s="160"/>
      <c r="CS206" s="160"/>
      <c r="CT206" s="160"/>
      <c r="CU206" s="160"/>
      <c r="CV206" s="160"/>
      <c r="CW206" s="160"/>
      <c r="CX206" s="160"/>
      <c r="CY206" s="160"/>
      <c r="CZ206" s="160"/>
      <c r="DA206" s="160"/>
      <c r="DB206" s="160"/>
      <c r="DC206" s="160"/>
      <c r="DD206" s="160"/>
      <c r="DE206" s="160"/>
      <c r="DF206" s="160"/>
      <c r="DG206" s="160"/>
      <c r="DH206" s="160"/>
      <c r="DI206" s="160"/>
      <c r="DJ206" s="160"/>
      <c r="DK206" s="160"/>
      <c r="DL206" s="160"/>
      <c r="DM206" s="160"/>
      <c r="DN206" s="160"/>
      <c r="DO206" s="160"/>
      <c r="DP206" s="160"/>
      <c r="DQ206" s="160"/>
      <c r="DR206" s="160"/>
      <c r="DS206" s="160"/>
      <c r="DT206" s="160"/>
      <c r="DU206" s="160"/>
      <c r="DV206" s="160"/>
      <c r="DW206" s="160"/>
      <c r="DX206" s="160"/>
      <c r="DY206" s="160"/>
      <c r="DZ206" s="160"/>
      <c r="EA206" s="161"/>
      <c r="EB206" s="161"/>
      <c r="EC206" s="161"/>
      <c r="ED206" s="161"/>
      <c r="EE206" s="161"/>
      <c r="EF206" s="161"/>
      <c r="EG206" s="161"/>
      <c r="EH206" s="38"/>
      <c r="EL206"/>
      <c r="EM206"/>
    </row>
    <row r="207" spans="2:143" ht="3.75" customHeight="1" x14ac:dyDescent="0.4">
      <c r="C207" s="38"/>
      <c r="D207" s="221"/>
      <c r="E207" s="222"/>
      <c r="F207" s="222"/>
      <c r="G207" s="222"/>
      <c r="H207" s="222"/>
      <c r="I207" s="222"/>
      <c r="J207" s="222"/>
      <c r="K207" s="223"/>
      <c r="L207" s="221"/>
      <c r="M207" s="222"/>
      <c r="N207" s="222"/>
      <c r="O207" s="222"/>
      <c r="P207" s="222"/>
      <c r="Q207" s="222"/>
      <c r="R207" s="222"/>
      <c r="S207" s="223"/>
      <c r="T207" s="221"/>
      <c r="U207" s="222"/>
      <c r="V207" s="222"/>
      <c r="W207" s="222"/>
      <c r="X207" s="222"/>
      <c r="Y207" s="222"/>
      <c r="Z207" s="222"/>
      <c r="AA207" s="223"/>
      <c r="AB207" s="221"/>
      <c r="AC207" s="222"/>
      <c r="AD207" s="222"/>
      <c r="AE207" s="222"/>
      <c r="AF207" s="222"/>
      <c r="AG207" s="222"/>
      <c r="AH207" s="222"/>
      <c r="AI207" s="223"/>
      <c r="AJ207" s="221"/>
      <c r="AK207" s="222"/>
      <c r="AL207" s="222"/>
      <c r="AM207" s="222"/>
      <c r="AN207" s="222"/>
      <c r="AO207" s="222"/>
      <c r="AP207" s="222"/>
      <c r="AQ207" s="223"/>
      <c r="AR207" s="221"/>
      <c r="AS207" s="222"/>
      <c r="AT207" s="222"/>
      <c r="AU207" s="222"/>
      <c r="AV207" s="222"/>
      <c r="AW207" s="222"/>
      <c r="AX207" s="222"/>
      <c r="AY207" s="222"/>
      <c r="AZ207" s="223"/>
      <c r="BA207" s="221"/>
      <c r="BB207" s="222"/>
      <c r="BC207" s="222"/>
      <c r="BD207" s="222"/>
      <c r="BE207" s="222"/>
      <c r="BF207" s="222"/>
      <c r="BG207" s="222"/>
      <c r="BH207" s="222"/>
      <c r="BI207" s="223"/>
      <c r="BJ207" s="10"/>
      <c r="BK207" s="10"/>
      <c r="BL207" s="10"/>
      <c r="BM207" s="10"/>
      <c r="BN207" s="10"/>
      <c r="BO207" s="156"/>
      <c r="BP207" s="156"/>
      <c r="BQ207" s="156"/>
      <c r="BR207" s="156"/>
      <c r="BS207" s="156"/>
      <c r="BT207" s="156"/>
      <c r="BU207" s="156"/>
      <c r="BV207" s="156"/>
      <c r="BW207" s="156"/>
      <c r="BX207" s="156"/>
      <c r="BY207" s="156"/>
      <c r="BZ207" s="156"/>
      <c r="CA207" s="156"/>
      <c r="CB207" s="156"/>
      <c r="CC207" s="156"/>
      <c r="CD207" s="156"/>
      <c r="CE207" s="156"/>
      <c r="CF207" s="160"/>
      <c r="CG207" s="160"/>
      <c r="CH207" s="160"/>
      <c r="CI207" s="160"/>
      <c r="CJ207" s="160"/>
      <c r="CK207" s="160"/>
      <c r="CL207" s="160"/>
      <c r="CM207" s="160"/>
      <c r="CN207" s="160"/>
      <c r="CO207" s="160"/>
      <c r="CP207" s="160"/>
      <c r="CQ207" s="160"/>
      <c r="CR207" s="160"/>
      <c r="CS207" s="160"/>
      <c r="CT207" s="160"/>
      <c r="CU207" s="160"/>
      <c r="CV207" s="160"/>
      <c r="CW207" s="160"/>
      <c r="CX207" s="160"/>
      <c r="CY207" s="160"/>
      <c r="CZ207" s="160"/>
      <c r="DA207" s="160"/>
      <c r="DB207" s="160"/>
      <c r="DC207" s="160"/>
      <c r="DD207" s="160"/>
      <c r="DE207" s="160"/>
      <c r="DF207" s="160"/>
      <c r="DG207" s="160"/>
      <c r="DH207" s="160"/>
      <c r="DI207" s="160"/>
      <c r="DJ207" s="160"/>
      <c r="DK207" s="160"/>
      <c r="DL207" s="160"/>
      <c r="DM207" s="160"/>
      <c r="DN207" s="160"/>
      <c r="DO207" s="160"/>
      <c r="DP207" s="160"/>
      <c r="DQ207" s="160"/>
      <c r="DR207" s="160"/>
      <c r="DS207" s="160"/>
      <c r="DT207" s="160"/>
      <c r="DU207" s="160"/>
      <c r="DV207" s="160"/>
      <c r="DW207" s="160"/>
      <c r="DX207" s="160"/>
      <c r="DY207" s="160"/>
      <c r="DZ207" s="160"/>
      <c r="EA207" s="161"/>
      <c r="EB207" s="161"/>
      <c r="EC207" s="161"/>
      <c r="ED207" s="161"/>
      <c r="EE207" s="161"/>
      <c r="EF207" s="161"/>
      <c r="EG207" s="161"/>
      <c r="EH207" s="38"/>
      <c r="EL207"/>
      <c r="EM207"/>
    </row>
    <row r="208" spans="2:143" ht="3.75" customHeight="1" x14ac:dyDescent="0.4">
      <c r="C208" s="38"/>
      <c r="D208" s="221"/>
      <c r="E208" s="222"/>
      <c r="F208" s="222"/>
      <c r="G208" s="222"/>
      <c r="H208" s="222"/>
      <c r="I208" s="222"/>
      <c r="J208" s="222"/>
      <c r="K208" s="223"/>
      <c r="L208" s="221"/>
      <c r="M208" s="222"/>
      <c r="N208" s="222"/>
      <c r="O208" s="222"/>
      <c r="P208" s="222"/>
      <c r="Q208" s="222"/>
      <c r="R208" s="222"/>
      <c r="S208" s="223"/>
      <c r="T208" s="221"/>
      <c r="U208" s="222"/>
      <c r="V208" s="222"/>
      <c r="W208" s="222"/>
      <c r="X208" s="222"/>
      <c r="Y208" s="222"/>
      <c r="Z208" s="222"/>
      <c r="AA208" s="223"/>
      <c r="AB208" s="221"/>
      <c r="AC208" s="222"/>
      <c r="AD208" s="222"/>
      <c r="AE208" s="222"/>
      <c r="AF208" s="222"/>
      <c r="AG208" s="222"/>
      <c r="AH208" s="222"/>
      <c r="AI208" s="223"/>
      <c r="AJ208" s="221"/>
      <c r="AK208" s="222"/>
      <c r="AL208" s="222"/>
      <c r="AM208" s="222"/>
      <c r="AN208" s="222"/>
      <c r="AO208" s="222"/>
      <c r="AP208" s="222"/>
      <c r="AQ208" s="223"/>
      <c r="AR208" s="221"/>
      <c r="AS208" s="222"/>
      <c r="AT208" s="222"/>
      <c r="AU208" s="222"/>
      <c r="AV208" s="222"/>
      <c r="AW208" s="222"/>
      <c r="AX208" s="222"/>
      <c r="AY208" s="222"/>
      <c r="AZ208" s="223"/>
      <c r="BA208" s="221"/>
      <c r="BB208" s="222"/>
      <c r="BC208" s="222"/>
      <c r="BD208" s="222"/>
      <c r="BE208" s="222"/>
      <c r="BF208" s="222"/>
      <c r="BG208" s="222"/>
      <c r="BH208" s="222"/>
      <c r="BI208" s="223"/>
      <c r="BJ208" s="10"/>
      <c r="BK208" s="10"/>
      <c r="BL208" s="10"/>
      <c r="BM208" s="10"/>
      <c r="BN208" s="10"/>
      <c r="BO208" s="156"/>
      <c r="BP208" s="156"/>
      <c r="BQ208" s="156"/>
      <c r="BR208" s="156"/>
      <c r="BS208" s="156"/>
      <c r="BT208" s="156"/>
      <c r="BU208" s="156"/>
      <c r="BV208" s="156"/>
      <c r="BW208" s="156"/>
      <c r="BX208" s="156"/>
      <c r="BY208" s="156"/>
      <c r="BZ208" s="156"/>
      <c r="CA208" s="156"/>
      <c r="CB208" s="156"/>
      <c r="CC208" s="156"/>
      <c r="CD208" s="156"/>
      <c r="CE208" s="156"/>
      <c r="CF208" s="160"/>
      <c r="CG208" s="160"/>
      <c r="CH208" s="160"/>
      <c r="CI208" s="160"/>
      <c r="CJ208" s="160"/>
      <c r="CK208" s="160"/>
      <c r="CL208" s="160"/>
      <c r="CM208" s="160"/>
      <c r="CN208" s="160"/>
      <c r="CO208" s="160"/>
      <c r="CP208" s="160"/>
      <c r="CQ208" s="160"/>
      <c r="CR208" s="160"/>
      <c r="CS208" s="160"/>
      <c r="CT208" s="160"/>
      <c r="CU208" s="160"/>
      <c r="CV208" s="160"/>
      <c r="CW208" s="160"/>
      <c r="CX208" s="160"/>
      <c r="CY208" s="160"/>
      <c r="CZ208" s="160"/>
      <c r="DA208" s="160"/>
      <c r="DB208" s="160"/>
      <c r="DC208" s="160"/>
      <c r="DD208" s="160"/>
      <c r="DE208" s="160"/>
      <c r="DF208" s="160"/>
      <c r="DG208" s="160"/>
      <c r="DH208" s="160"/>
      <c r="DI208" s="160"/>
      <c r="DJ208" s="160"/>
      <c r="DK208" s="160"/>
      <c r="DL208" s="160"/>
      <c r="DM208" s="160"/>
      <c r="DN208" s="160"/>
      <c r="DO208" s="160"/>
      <c r="DP208" s="160"/>
      <c r="DQ208" s="160"/>
      <c r="DR208" s="160"/>
      <c r="DS208" s="160"/>
      <c r="DT208" s="160"/>
      <c r="DU208" s="160"/>
      <c r="DV208" s="160"/>
      <c r="DW208" s="160"/>
      <c r="DX208" s="160"/>
      <c r="DY208" s="160"/>
      <c r="DZ208" s="160"/>
      <c r="EA208" s="161"/>
      <c r="EB208" s="161"/>
      <c r="EC208" s="161"/>
      <c r="ED208" s="161"/>
      <c r="EE208" s="161"/>
      <c r="EF208" s="161"/>
      <c r="EG208" s="161"/>
      <c r="EH208" s="38"/>
      <c r="EL208"/>
      <c r="EM208"/>
    </row>
    <row r="209" spans="3:143" ht="3.75" customHeight="1" x14ac:dyDescent="0.4">
      <c r="C209" s="38"/>
      <c r="D209" s="221"/>
      <c r="E209" s="222"/>
      <c r="F209" s="222"/>
      <c r="G209" s="222"/>
      <c r="H209" s="222"/>
      <c r="I209" s="222"/>
      <c r="J209" s="222"/>
      <c r="K209" s="223"/>
      <c r="L209" s="221"/>
      <c r="M209" s="222"/>
      <c r="N209" s="222"/>
      <c r="O209" s="222"/>
      <c r="P209" s="222"/>
      <c r="Q209" s="222"/>
      <c r="R209" s="222"/>
      <c r="S209" s="223"/>
      <c r="T209" s="221"/>
      <c r="U209" s="222"/>
      <c r="V209" s="222"/>
      <c r="W209" s="222"/>
      <c r="X209" s="222"/>
      <c r="Y209" s="222"/>
      <c r="Z209" s="222"/>
      <c r="AA209" s="223"/>
      <c r="AB209" s="221"/>
      <c r="AC209" s="222"/>
      <c r="AD209" s="222"/>
      <c r="AE209" s="222"/>
      <c r="AF209" s="222"/>
      <c r="AG209" s="222"/>
      <c r="AH209" s="222"/>
      <c r="AI209" s="223"/>
      <c r="AJ209" s="221"/>
      <c r="AK209" s="222"/>
      <c r="AL209" s="222"/>
      <c r="AM209" s="222"/>
      <c r="AN209" s="222"/>
      <c r="AO209" s="222"/>
      <c r="AP209" s="222"/>
      <c r="AQ209" s="223"/>
      <c r="AR209" s="221"/>
      <c r="AS209" s="222"/>
      <c r="AT209" s="222"/>
      <c r="AU209" s="222"/>
      <c r="AV209" s="222"/>
      <c r="AW209" s="222"/>
      <c r="AX209" s="222"/>
      <c r="AY209" s="222"/>
      <c r="AZ209" s="223"/>
      <c r="BA209" s="221"/>
      <c r="BB209" s="222"/>
      <c r="BC209" s="222"/>
      <c r="BD209" s="222"/>
      <c r="BE209" s="222"/>
      <c r="BF209" s="222"/>
      <c r="BG209" s="222"/>
      <c r="BH209" s="222"/>
      <c r="BI209" s="223"/>
      <c r="BJ209" s="10"/>
      <c r="BK209" s="10"/>
      <c r="BL209" s="10"/>
      <c r="BM209" s="10"/>
      <c r="EH209" s="38"/>
      <c r="EL209"/>
      <c r="EM209"/>
    </row>
    <row r="210" spans="3:143" ht="3.75" customHeight="1" x14ac:dyDescent="0.4">
      <c r="C210" s="38"/>
      <c r="D210" s="221"/>
      <c r="E210" s="222"/>
      <c r="F210" s="222"/>
      <c r="G210" s="222"/>
      <c r="H210" s="222"/>
      <c r="I210" s="222"/>
      <c r="J210" s="222"/>
      <c r="K210" s="223"/>
      <c r="L210" s="221"/>
      <c r="M210" s="222"/>
      <c r="N210" s="222"/>
      <c r="O210" s="222"/>
      <c r="P210" s="222"/>
      <c r="Q210" s="222"/>
      <c r="R210" s="222"/>
      <c r="S210" s="223"/>
      <c r="T210" s="221"/>
      <c r="U210" s="222"/>
      <c r="V210" s="222"/>
      <c r="W210" s="222"/>
      <c r="X210" s="222"/>
      <c r="Y210" s="222"/>
      <c r="Z210" s="222"/>
      <c r="AA210" s="223"/>
      <c r="AB210" s="221"/>
      <c r="AC210" s="222"/>
      <c r="AD210" s="222"/>
      <c r="AE210" s="222"/>
      <c r="AF210" s="222"/>
      <c r="AG210" s="222"/>
      <c r="AH210" s="222"/>
      <c r="AI210" s="223"/>
      <c r="AJ210" s="221"/>
      <c r="AK210" s="222"/>
      <c r="AL210" s="222"/>
      <c r="AM210" s="222"/>
      <c r="AN210" s="222"/>
      <c r="AO210" s="222"/>
      <c r="AP210" s="222"/>
      <c r="AQ210" s="223"/>
      <c r="AR210" s="221"/>
      <c r="AS210" s="222"/>
      <c r="AT210" s="222"/>
      <c r="AU210" s="222"/>
      <c r="AV210" s="222"/>
      <c r="AW210" s="222"/>
      <c r="AX210" s="222"/>
      <c r="AY210" s="222"/>
      <c r="AZ210" s="223"/>
      <c r="BA210" s="221"/>
      <c r="BB210" s="222"/>
      <c r="BC210" s="222"/>
      <c r="BD210" s="222"/>
      <c r="BE210" s="222"/>
      <c r="BF210" s="222"/>
      <c r="BG210" s="222"/>
      <c r="BH210" s="222"/>
      <c r="BI210" s="223"/>
      <c r="BJ210" s="10"/>
      <c r="BK210" s="10"/>
      <c r="BL210" s="10"/>
      <c r="BM210" s="10"/>
      <c r="EH210" s="38"/>
      <c r="EL210"/>
      <c r="EM210"/>
    </row>
    <row r="211" spans="3:143" ht="3.75" customHeight="1" x14ac:dyDescent="0.4">
      <c r="C211" s="38"/>
      <c r="D211" s="221"/>
      <c r="E211" s="222"/>
      <c r="F211" s="222"/>
      <c r="G211" s="222"/>
      <c r="H211" s="222"/>
      <c r="I211" s="222"/>
      <c r="J211" s="222"/>
      <c r="K211" s="223"/>
      <c r="L211" s="221"/>
      <c r="M211" s="222"/>
      <c r="N211" s="222"/>
      <c r="O211" s="222"/>
      <c r="P211" s="222"/>
      <c r="Q211" s="222"/>
      <c r="R211" s="222"/>
      <c r="S211" s="223"/>
      <c r="T211" s="221"/>
      <c r="U211" s="222"/>
      <c r="V211" s="222"/>
      <c r="W211" s="222"/>
      <c r="X211" s="222"/>
      <c r="Y211" s="222"/>
      <c r="Z211" s="222"/>
      <c r="AA211" s="223"/>
      <c r="AB211" s="221"/>
      <c r="AC211" s="222"/>
      <c r="AD211" s="222"/>
      <c r="AE211" s="222"/>
      <c r="AF211" s="222"/>
      <c r="AG211" s="222"/>
      <c r="AH211" s="222"/>
      <c r="AI211" s="223"/>
      <c r="AJ211" s="221"/>
      <c r="AK211" s="222"/>
      <c r="AL211" s="222"/>
      <c r="AM211" s="222"/>
      <c r="AN211" s="222"/>
      <c r="AO211" s="222"/>
      <c r="AP211" s="222"/>
      <c r="AQ211" s="223"/>
      <c r="AR211" s="221"/>
      <c r="AS211" s="222"/>
      <c r="AT211" s="222"/>
      <c r="AU211" s="222"/>
      <c r="AV211" s="222"/>
      <c r="AW211" s="222"/>
      <c r="AX211" s="222"/>
      <c r="AY211" s="222"/>
      <c r="AZ211" s="223"/>
      <c r="BA211" s="221"/>
      <c r="BB211" s="222"/>
      <c r="BC211" s="222"/>
      <c r="BD211" s="222"/>
      <c r="BE211" s="222"/>
      <c r="BF211" s="222"/>
      <c r="BG211" s="222"/>
      <c r="BH211" s="222"/>
      <c r="BI211" s="223"/>
      <c r="BJ211" s="10"/>
      <c r="BK211" s="10"/>
      <c r="BL211" s="10"/>
      <c r="BM211" s="10"/>
      <c r="EH211" s="38"/>
      <c r="EL211"/>
      <c r="EM211"/>
    </row>
    <row r="212" spans="3:143" ht="4.5" customHeight="1" x14ac:dyDescent="0.4">
      <c r="C212" s="38"/>
      <c r="D212" s="221"/>
      <c r="E212" s="222"/>
      <c r="F212" s="222"/>
      <c r="G212" s="222"/>
      <c r="H212" s="222"/>
      <c r="I212" s="222"/>
      <c r="J212" s="222"/>
      <c r="K212" s="223"/>
      <c r="L212" s="221"/>
      <c r="M212" s="222"/>
      <c r="N212" s="222"/>
      <c r="O212" s="222"/>
      <c r="P212" s="222"/>
      <c r="Q212" s="222"/>
      <c r="R212" s="222"/>
      <c r="S212" s="223"/>
      <c r="T212" s="221"/>
      <c r="U212" s="222"/>
      <c r="V212" s="222"/>
      <c r="W212" s="222"/>
      <c r="X212" s="222"/>
      <c r="Y212" s="222"/>
      <c r="Z212" s="222"/>
      <c r="AA212" s="223"/>
      <c r="AB212" s="221"/>
      <c r="AC212" s="222"/>
      <c r="AD212" s="222"/>
      <c r="AE212" s="222"/>
      <c r="AF212" s="222"/>
      <c r="AG212" s="222"/>
      <c r="AH212" s="222"/>
      <c r="AI212" s="223"/>
      <c r="AJ212" s="221"/>
      <c r="AK212" s="222"/>
      <c r="AL212" s="222"/>
      <c r="AM212" s="222"/>
      <c r="AN212" s="222"/>
      <c r="AO212" s="222"/>
      <c r="AP212" s="222"/>
      <c r="AQ212" s="223"/>
      <c r="AR212" s="221"/>
      <c r="AS212" s="222"/>
      <c r="AT212" s="222"/>
      <c r="AU212" s="222"/>
      <c r="AV212" s="222"/>
      <c r="AW212" s="222"/>
      <c r="AX212" s="222"/>
      <c r="AY212" s="222"/>
      <c r="AZ212" s="223"/>
      <c r="BA212" s="221"/>
      <c r="BB212" s="222"/>
      <c r="BC212" s="222"/>
      <c r="BD212" s="222"/>
      <c r="BE212" s="222"/>
      <c r="BF212" s="222"/>
      <c r="BG212" s="222"/>
      <c r="BH212" s="222"/>
      <c r="BI212" s="223"/>
      <c r="BJ212" s="10"/>
      <c r="BK212" s="10"/>
      <c r="BL212" s="10"/>
      <c r="BM212" s="10"/>
      <c r="BN212" s="227" t="s">
        <v>201</v>
      </c>
      <c r="BO212" s="227"/>
      <c r="BP212" s="227"/>
      <c r="BQ212" s="227"/>
      <c r="BR212" s="227"/>
      <c r="BS212" s="227"/>
      <c r="BT212" s="227"/>
      <c r="BU212" s="227"/>
      <c r="BV212" s="227"/>
      <c r="BW212" s="227"/>
      <c r="BX212" s="227"/>
      <c r="BY212" s="227"/>
      <c r="BZ212" s="227"/>
      <c r="CA212" s="227"/>
      <c r="CB212" s="227"/>
      <c r="CC212" s="227"/>
      <c r="CD212" s="227"/>
      <c r="CE212" s="227"/>
      <c r="CF212" s="227"/>
      <c r="CG212" s="227"/>
      <c r="CH212" s="227"/>
      <c r="CI212" s="227"/>
      <c r="CJ212" s="227"/>
      <c r="CK212" s="227"/>
      <c r="CL212" s="227"/>
      <c r="CM212" s="227"/>
      <c r="CN212" s="227"/>
      <c r="CO212" s="227"/>
      <c r="CP212" s="227"/>
      <c r="CQ212" s="227"/>
      <c r="CR212" s="227"/>
      <c r="CS212" s="227"/>
      <c r="CT212" s="227"/>
      <c r="CU212" s="227"/>
      <c r="CV212" s="227"/>
      <c r="CW212" s="227"/>
      <c r="CX212" s="227"/>
      <c r="CY212" s="227"/>
      <c r="CZ212" s="227"/>
      <c r="DA212" s="227"/>
      <c r="DB212" s="227"/>
      <c r="DC212" s="227"/>
      <c r="DD212" s="227"/>
      <c r="DE212" s="227"/>
      <c r="DF212" s="227"/>
      <c r="DG212" s="227"/>
      <c r="DH212" s="227"/>
      <c r="DI212" s="227"/>
      <c r="DJ212" s="227"/>
      <c r="DK212" s="227"/>
      <c r="DL212" s="227"/>
      <c r="DM212" s="227"/>
      <c r="DN212" s="227"/>
      <c r="DO212" s="227"/>
      <c r="DP212" s="227"/>
      <c r="DQ212" s="227"/>
      <c r="DR212" s="227"/>
      <c r="DS212" s="227"/>
      <c r="DT212" s="227"/>
      <c r="DU212" s="227"/>
      <c r="DV212" s="227"/>
      <c r="DW212" s="227"/>
      <c r="DX212" s="227"/>
      <c r="DY212" s="227"/>
      <c r="DZ212" s="227"/>
      <c r="EA212" s="227"/>
      <c r="EB212" s="227"/>
      <c r="EC212" s="227"/>
      <c r="ED212" s="227"/>
      <c r="EE212" s="227"/>
      <c r="EF212" s="227"/>
      <c r="EG212" s="227"/>
      <c r="EH212" s="38"/>
      <c r="EL212"/>
      <c r="EM212"/>
    </row>
    <row r="213" spans="3:143" ht="4.5" customHeight="1" x14ac:dyDescent="0.4">
      <c r="C213" s="38"/>
      <c r="D213" s="221"/>
      <c r="E213" s="222"/>
      <c r="F213" s="222"/>
      <c r="G213" s="222"/>
      <c r="H213" s="222"/>
      <c r="I213" s="222"/>
      <c r="J213" s="222"/>
      <c r="K213" s="223"/>
      <c r="L213" s="221"/>
      <c r="M213" s="222"/>
      <c r="N213" s="222"/>
      <c r="O213" s="222"/>
      <c r="P213" s="222"/>
      <c r="Q213" s="222"/>
      <c r="R213" s="222"/>
      <c r="S213" s="223"/>
      <c r="T213" s="221"/>
      <c r="U213" s="222"/>
      <c r="V213" s="222"/>
      <c r="W213" s="222"/>
      <c r="X213" s="222"/>
      <c r="Y213" s="222"/>
      <c r="Z213" s="222"/>
      <c r="AA213" s="223"/>
      <c r="AB213" s="221"/>
      <c r="AC213" s="222"/>
      <c r="AD213" s="222"/>
      <c r="AE213" s="222"/>
      <c r="AF213" s="222"/>
      <c r="AG213" s="222"/>
      <c r="AH213" s="222"/>
      <c r="AI213" s="223"/>
      <c r="AJ213" s="221"/>
      <c r="AK213" s="222"/>
      <c r="AL213" s="222"/>
      <c r="AM213" s="222"/>
      <c r="AN213" s="222"/>
      <c r="AO213" s="222"/>
      <c r="AP213" s="222"/>
      <c r="AQ213" s="223"/>
      <c r="AR213" s="221"/>
      <c r="AS213" s="222"/>
      <c r="AT213" s="222"/>
      <c r="AU213" s="222"/>
      <c r="AV213" s="222"/>
      <c r="AW213" s="222"/>
      <c r="AX213" s="222"/>
      <c r="AY213" s="222"/>
      <c r="AZ213" s="223"/>
      <c r="BA213" s="221"/>
      <c r="BB213" s="222"/>
      <c r="BC213" s="222"/>
      <c r="BD213" s="222"/>
      <c r="BE213" s="222"/>
      <c r="BF213" s="222"/>
      <c r="BG213" s="222"/>
      <c r="BH213" s="222"/>
      <c r="BI213" s="223"/>
      <c r="BJ213" s="34"/>
      <c r="BK213" s="34"/>
      <c r="BL213" s="34"/>
      <c r="BM213" s="34"/>
      <c r="BN213" s="227"/>
      <c r="BO213" s="227"/>
      <c r="BP213" s="227"/>
      <c r="BQ213" s="227"/>
      <c r="BR213" s="227"/>
      <c r="BS213" s="227"/>
      <c r="BT213" s="227"/>
      <c r="BU213" s="227"/>
      <c r="BV213" s="227"/>
      <c r="BW213" s="227"/>
      <c r="BX213" s="227"/>
      <c r="BY213" s="227"/>
      <c r="BZ213" s="227"/>
      <c r="CA213" s="227"/>
      <c r="CB213" s="227"/>
      <c r="CC213" s="227"/>
      <c r="CD213" s="227"/>
      <c r="CE213" s="227"/>
      <c r="CF213" s="227"/>
      <c r="CG213" s="227"/>
      <c r="CH213" s="227"/>
      <c r="CI213" s="227"/>
      <c r="CJ213" s="227"/>
      <c r="CK213" s="227"/>
      <c r="CL213" s="227"/>
      <c r="CM213" s="227"/>
      <c r="CN213" s="227"/>
      <c r="CO213" s="227"/>
      <c r="CP213" s="227"/>
      <c r="CQ213" s="227"/>
      <c r="CR213" s="227"/>
      <c r="CS213" s="227"/>
      <c r="CT213" s="227"/>
      <c r="CU213" s="227"/>
      <c r="CV213" s="227"/>
      <c r="CW213" s="227"/>
      <c r="CX213" s="227"/>
      <c r="CY213" s="227"/>
      <c r="CZ213" s="227"/>
      <c r="DA213" s="227"/>
      <c r="DB213" s="227"/>
      <c r="DC213" s="227"/>
      <c r="DD213" s="227"/>
      <c r="DE213" s="227"/>
      <c r="DF213" s="227"/>
      <c r="DG213" s="227"/>
      <c r="DH213" s="227"/>
      <c r="DI213" s="227"/>
      <c r="DJ213" s="227"/>
      <c r="DK213" s="227"/>
      <c r="DL213" s="227"/>
      <c r="DM213" s="227"/>
      <c r="DN213" s="227"/>
      <c r="DO213" s="227"/>
      <c r="DP213" s="227"/>
      <c r="DQ213" s="227"/>
      <c r="DR213" s="227"/>
      <c r="DS213" s="227"/>
      <c r="DT213" s="227"/>
      <c r="DU213" s="227"/>
      <c r="DV213" s="227"/>
      <c r="DW213" s="227"/>
      <c r="DX213" s="227"/>
      <c r="DY213" s="227"/>
      <c r="DZ213" s="227"/>
      <c r="EA213" s="227"/>
      <c r="EB213" s="227"/>
      <c r="EC213" s="227"/>
      <c r="ED213" s="227"/>
      <c r="EE213" s="227"/>
      <c r="EF213" s="227"/>
      <c r="EG213" s="227"/>
      <c r="EH213" s="38"/>
      <c r="EL213"/>
      <c r="EM213"/>
    </row>
    <row r="214" spans="3:143" ht="4.5" customHeight="1" x14ac:dyDescent="0.4">
      <c r="C214" s="38"/>
      <c r="D214" s="221"/>
      <c r="E214" s="222"/>
      <c r="F214" s="222"/>
      <c r="G214" s="222"/>
      <c r="H214" s="222"/>
      <c r="I214" s="222"/>
      <c r="J214" s="222"/>
      <c r="K214" s="223"/>
      <c r="L214" s="221"/>
      <c r="M214" s="222"/>
      <c r="N214" s="222"/>
      <c r="O214" s="222"/>
      <c r="P214" s="222"/>
      <c r="Q214" s="222"/>
      <c r="R214" s="222"/>
      <c r="S214" s="223"/>
      <c r="T214" s="221"/>
      <c r="U214" s="222"/>
      <c r="V214" s="222"/>
      <c r="W214" s="222"/>
      <c r="X214" s="222"/>
      <c r="Y214" s="222"/>
      <c r="Z214" s="222"/>
      <c r="AA214" s="223"/>
      <c r="AB214" s="221"/>
      <c r="AC214" s="222"/>
      <c r="AD214" s="222"/>
      <c r="AE214" s="222"/>
      <c r="AF214" s="222"/>
      <c r="AG214" s="222"/>
      <c r="AH214" s="222"/>
      <c r="AI214" s="223"/>
      <c r="AJ214" s="221"/>
      <c r="AK214" s="222"/>
      <c r="AL214" s="222"/>
      <c r="AM214" s="222"/>
      <c r="AN214" s="222"/>
      <c r="AO214" s="222"/>
      <c r="AP214" s="222"/>
      <c r="AQ214" s="223"/>
      <c r="AR214" s="221"/>
      <c r="AS214" s="222"/>
      <c r="AT214" s="222"/>
      <c r="AU214" s="222"/>
      <c r="AV214" s="222"/>
      <c r="AW214" s="222"/>
      <c r="AX214" s="222"/>
      <c r="AY214" s="222"/>
      <c r="AZ214" s="223"/>
      <c r="BA214" s="221"/>
      <c r="BB214" s="222"/>
      <c r="BC214" s="222"/>
      <c r="BD214" s="222"/>
      <c r="BE214" s="222"/>
      <c r="BF214" s="222"/>
      <c r="BG214" s="222"/>
      <c r="BH214" s="222"/>
      <c r="BI214" s="223"/>
      <c r="BJ214" s="34"/>
      <c r="BK214" s="34"/>
      <c r="BL214" s="34"/>
      <c r="BM214" s="34"/>
      <c r="BN214" s="227"/>
      <c r="BO214" s="227"/>
      <c r="BP214" s="227"/>
      <c r="BQ214" s="227"/>
      <c r="BR214" s="227"/>
      <c r="BS214" s="227"/>
      <c r="BT214" s="227"/>
      <c r="BU214" s="227"/>
      <c r="BV214" s="227"/>
      <c r="BW214" s="227"/>
      <c r="BX214" s="227"/>
      <c r="BY214" s="227"/>
      <c r="BZ214" s="227"/>
      <c r="CA214" s="227"/>
      <c r="CB214" s="227"/>
      <c r="CC214" s="227"/>
      <c r="CD214" s="227"/>
      <c r="CE214" s="227"/>
      <c r="CF214" s="227"/>
      <c r="CG214" s="227"/>
      <c r="CH214" s="227"/>
      <c r="CI214" s="227"/>
      <c r="CJ214" s="227"/>
      <c r="CK214" s="227"/>
      <c r="CL214" s="227"/>
      <c r="CM214" s="227"/>
      <c r="CN214" s="227"/>
      <c r="CO214" s="227"/>
      <c r="CP214" s="227"/>
      <c r="CQ214" s="227"/>
      <c r="CR214" s="227"/>
      <c r="CS214" s="227"/>
      <c r="CT214" s="227"/>
      <c r="CU214" s="227"/>
      <c r="CV214" s="227"/>
      <c r="CW214" s="227"/>
      <c r="CX214" s="227"/>
      <c r="CY214" s="227"/>
      <c r="CZ214" s="227"/>
      <c r="DA214" s="227"/>
      <c r="DB214" s="227"/>
      <c r="DC214" s="227"/>
      <c r="DD214" s="227"/>
      <c r="DE214" s="227"/>
      <c r="DF214" s="227"/>
      <c r="DG214" s="227"/>
      <c r="DH214" s="227"/>
      <c r="DI214" s="227"/>
      <c r="DJ214" s="227"/>
      <c r="DK214" s="227"/>
      <c r="DL214" s="227"/>
      <c r="DM214" s="227"/>
      <c r="DN214" s="227"/>
      <c r="DO214" s="227"/>
      <c r="DP214" s="227"/>
      <c r="DQ214" s="227"/>
      <c r="DR214" s="227"/>
      <c r="DS214" s="227"/>
      <c r="DT214" s="227"/>
      <c r="DU214" s="227"/>
      <c r="DV214" s="227"/>
      <c r="DW214" s="227"/>
      <c r="DX214" s="227"/>
      <c r="DY214" s="227"/>
      <c r="DZ214" s="227"/>
      <c r="EA214" s="227"/>
      <c r="EB214" s="227"/>
      <c r="EC214" s="227"/>
      <c r="ED214" s="227"/>
      <c r="EE214" s="227"/>
      <c r="EF214" s="227"/>
      <c r="EG214" s="227"/>
      <c r="EH214" s="38"/>
      <c r="EL214"/>
      <c r="EM214"/>
    </row>
    <row r="215" spans="3:143" ht="4.5" customHeight="1" x14ac:dyDescent="0.4">
      <c r="C215" s="38"/>
      <c r="D215" s="221"/>
      <c r="E215" s="222"/>
      <c r="F215" s="222"/>
      <c r="G215" s="222"/>
      <c r="H215" s="222"/>
      <c r="I215" s="222"/>
      <c r="J215" s="222"/>
      <c r="K215" s="223"/>
      <c r="L215" s="221"/>
      <c r="M215" s="222"/>
      <c r="N215" s="222"/>
      <c r="O215" s="222"/>
      <c r="P215" s="222"/>
      <c r="Q215" s="222"/>
      <c r="R215" s="222"/>
      <c r="S215" s="223"/>
      <c r="T215" s="221"/>
      <c r="U215" s="222"/>
      <c r="V215" s="222"/>
      <c r="W215" s="222"/>
      <c r="X215" s="222"/>
      <c r="Y215" s="222"/>
      <c r="Z215" s="222"/>
      <c r="AA215" s="223"/>
      <c r="AB215" s="221"/>
      <c r="AC215" s="222"/>
      <c r="AD215" s="222"/>
      <c r="AE215" s="222"/>
      <c r="AF215" s="222"/>
      <c r="AG215" s="222"/>
      <c r="AH215" s="222"/>
      <c r="AI215" s="223"/>
      <c r="AJ215" s="221"/>
      <c r="AK215" s="222"/>
      <c r="AL215" s="222"/>
      <c r="AM215" s="222"/>
      <c r="AN215" s="222"/>
      <c r="AO215" s="222"/>
      <c r="AP215" s="222"/>
      <c r="AQ215" s="223"/>
      <c r="AR215" s="221"/>
      <c r="AS215" s="222"/>
      <c r="AT215" s="222"/>
      <c r="AU215" s="222"/>
      <c r="AV215" s="222"/>
      <c r="AW215" s="222"/>
      <c r="AX215" s="222"/>
      <c r="AY215" s="222"/>
      <c r="AZ215" s="223"/>
      <c r="BA215" s="221"/>
      <c r="BB215" s="222"/>
      <c r="BC215" s="222"/>
      <c r="BD215" s="222"/>
      <c r="BE215" s="222"/>
      <c r="BF215" s="222"/>
      <c r="BG215" s="222"/>
      <c r="BH215" s="222"/>
      <c r="BI215" s="223"/>
      <c r="BJ215" s="34"/>
      <c r="BK215" s="34"/>
      <c r="BL215" s="34"/>
      <c r="BM215" s="34"/>
      <c r="BN215" s="227"/>
      <c r="BO215" s="227"/>
      <c r="BP215" s="227"/>
      <c r="BQ215" s="227"/>
      <c r="BR215" s="227"/>
      <c r="BS215" s="227"/>
      <c r="BT215" s="227"/>
      <c r="BU215" s="227"/>
      <c r="BV215" s="227"/>
      <c r="BW215" s="227"/>
      <c r="BX215" s="227"/>
      <c r="BY215" s="227"/>
      <c r="BZ215" s="227"/>
      <c r="CA215" s="227"/>
      <c r="CB215" s="227"/>
      <c r="CC215" s="227"/>
      <c r="CD215" s="227"/>
      <c r="CE215" s="227"/>
      <c r="CF215" s="227"/>
      <c r="CG215" s="227"/>
      <c r="CH215" s="227"/>
      <c r="CI215" s="227"/>
      <c r="CJ215" s="227"/>
      <c r="CK215" s="227"/>
      <c r="CL215" s="227"/>
      <c r="CM215" s="227"/>
      <c r="CN215" s="227"/>
      <c r="CO215" s="227"/>
      <c r="CP215" s="227"/>
      <c r="CQ215" s="227"/>
      <c r="CR215" s="227"/>
      <c r="CS215" s="227"/>
      <c r="CT215" s="227"/>
      <c r="CU215" s="227"/>
      <c r="CV215" s="227"/>
      <c r="CW215" s="227"/>
      <c r="CX215" s="227"/>
      <c r="CY215" s="227"/>
      <c r="CZ215" s="227"/>
      <c r="DA215" s="227"/>
      <c r="DB215" s="227"/>
      <c r="DC215" s="227"/>
      <c r="DD215" s="227"/>
      <c r="DE215" s="227"/>
      <c r="DF215" s="227"/>
      <c r="DG215" s="227"/>
      <c r="DH215" s="227"/>
      <c r="DI215" s="227"/>
      <c r="DJ215" s="227"/>
      <c r="DK215" s="227"/>
      <c r="DL215" s="227"/>
      <c r="DM215" s="227"/>
      <c r="DN215" s="227"/>
      <c r="DO215" s="227"/>
      <c r="DP215" s="227"/>
      <c r="DQ215" s="227"/>
      <c r="DR215" s="227"/>
      <c r="DS215" s="227"/>
      <c r="DT215" s="227"/>
      <c r="DU215" s="227"/>
      <c r="DV215" s="227"/>
      <c r="DW215" s="227"/>
      <c r="DX215" s="227"/>
      <c r="DY215" s="227"/>
      <c r="DZ215" s="227"/>
      <c r="EA215" s="227"/>
      <c r="EB215" s="227"/>
      <c r="EC215" s="227"/>
      <c r="ED215" s="227"/>
      <c r="EE215" s="227"/>
      <c r="EF215" s="227"/>
      <c r="EG215" s="227"/>
      <c r="EH215" s="38"/>
      <c r="EL215"/>
      <c r="EM215"/>
    </row>
    <row r="216" spans="3:143" ht="4.5" customHeight="1" x14ac:dyDescent="0.4">
      <c r="C216" s="38"/>
      <c r="D216" s="224"/>
      <c r="E216" s="225"/>
      <c r="F216" s="225"/>
      <c r="G216" s="225"/>
      <c r="H216" s="225"/>
      <c r="I216" s="225"/>
      <c r="J216" s="225"/>
      <c r="K216" s="226"/>
      <c r="L216" s="224"/>
      <c r="M216" s="225"/>
      <c r="N216" s="225"/>
      <c r="O216" s="225"/>
      <c r="P216" s="225"/>
      <c r="Q216" s="225"/>
      <c r="R216" s="225"/>
      <c r="S216" s="226"/>
      <c r="T216" s="224"/>
      <c r="U216" s="225"/>
      <c r="V216" s="225"/>
      <c r="W216" s="225"/>
      <c r="X216" s="225"/>
      <c r="Y216" s="225"/>
      <c r="Z216" s="225"/>
      <c r="AA216" s="226"/>
      <c r="AB216" s="224"/>
      <c r="AC216" s="225"/>
      <c r="AD216" s="225"/>
      <c r="AE216" s="225"/>
      <c r="AF216" s="225"/>
      <c r="AG216" s="225"/>
      <c r="AH216" s="225"/>
      <c r="AI216" s="226"/>
      <c r="AJ216" s="224"/>
      <c r="AK216" s="225"/>
      <c r="AL216" s="225"/>
      <c r="AM216" s="225"/>
      <c r="AN216" s="225"/>
      <c r="AO216" s="225"/>
      <c r="AP216" s="225"/>
      <c r="AQ216" s="226"/>
      <c r="AR216" s="224"/>
      <c r="AS216" s="225"/>
      <c r="AT216" s="225"/>
      <c r="AU216" s="225"/>
      <c r="AV216" s="225"/>
      <c r="AW216" s="225"/>
      <c r="AX216" s="225"/>
      <c r="AY216" s="225"/>
      <c r="AZ216" s="226"/>
      <c r="BA216" s="224"/>
      <c r="BB216" s="225"/>
      <c r="BC216" s="225"/>
      <c r="BD216" s="225"/>
      <c r="BE216" s="225"/>
      <c r="BF216" s="225"/>
      <c r="BG216" s="225"/>
      <c r="BH216" s="225"/>
      <c r="BI216" s="226"/>
      <c r="BJ216" s="34"/>
      <c r="BK216" s="34"/>
      <c r="BL216" s="34"/>
      <c r="BM216" s="34"/>
      <c r="BN216" s="227"/>
      <c r="BO216" s="227"/>
      <c r="BP216" s="227"/>
      <c r="BQ216" s="227"/>
      <c r="BR216" s="227"/>
      <c r="BS216" s="227"/>
      <c r="BT216" s="227"/>
      <c r="BU216" s="227"/>
      <c r="BV216" s="227"/>
      <c r="BW216" s="227"/>
      <c r="BX216" s="227"/>
      <c r="BY216" s="227"/>
      <c r="BZ216" s="227"/>
      <c r="CA216" s="227"/>
      <c r="CB216" s="227"/>
      <c r="CC216" s="227"/>
      <c r="CD216" s="227"/>
      <c r="CE216" s="227"/>
      <c r="CF216" s="227"/>
      <c r="CG216" s="227"/>
      <c r="CH216" s="227"/>
      <c r="CI216" s="227"/>
      <c r="CJ216" s="227"/>
      <c r="CK216" s="227"/>
      <c r="CL216" s="227"/>
      <c r="CM216" s="227"/>
      <c r="CN216" s="227"/>
      <c r="CO216" s="227"/>
      <c r="CP216" s="227"/>
      <c r="CQ216" s="227"/>
      <c r="CR216" s="227"/>
      <c r="CS216" s="227"/>
      <c r="CT216" s="227"/>
      <c r="CU216" s="227"/>
      <c r="CV216" s="227"/>
      <c r="CW216" s="227"/>
      <c r="CX216" s="227"/>
      <c r="CY216" s="227"/>
      <c r="CZ216" s="227"/>
      <c r="DA216" s="227"/>
      <c r="DB216" s="227"/>
      <c r="DC216" s="227"/>
      <c r="DD216" s="227"/>
      <c r="DE216" s="227"/>
      <c r="DF216" s="227"/>
      <c r="DG216" s="227"/>
      <c r="DH216" s="227"/>
      <c r="DI216" s="227"/>
      <c r="DJ216" s="227"/>
      <c r="DK216" s="227"/>
      <c r="DL216" s="227"/>
      <c r="DM216" s="227"/>
      <c r="DN216" s="227"/>
      <c r="DO216" s="227"/>
      <c r="DP216" s="227"/>
      <c r="DQ216" s="227"/>
      <c r="DR216" s="227"/>
      <c r="DS216" s="227"/>
      <c r="DT216" s="227"/>
      <c r="DU216" s="227"/>
      <c r="DV216" s="227"/>
      <c r="DW216" s="227"/>
      <c r="DX216" s="227"/>
      <c r="DY216" s="227"/>
      <c r="DZ216" s="227"/>
      <c r="EA216" s="227"/>
      <c r="EB216" s="227"/>
      <c r="EC216" s="227"/>
      <c r="ED216" s="227"/>
      <c r="EE216" s="227"/>
      <c r="EF216" s="227"/>
      <c r="EG216" s="227"/>
      <c r="EH216" s="38"/>
      <c r="EL216"/>
      <c r="EM216"/>
    </row>
    <row r="217" spans="3:143" ht="4.5" customHeight="1" x14ac:dyDescent="0.4">
      <c r="C217" s="38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L217"/>
      <c r="EM217"/>
    </row>
    <row r="218" spans="3:143" ht="4.5" customHeight="1" x14ac:dyDescent="0.4">
      <c r="C218" s="38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L218"/>
      <c r="EM218"/>
    </row>
    <row r="219" spans="3:143" ht="4.5" customHeight="1" x14ac:dyDescent="0.4">
      <c r="C219" s="38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L219"/>
      <c r="EM219"/>
    </row>
    <row r="220" spans="3:143" ht="4.5" customHeight="1" x14ac:dyDescent="0.4"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L220"/>
      <c r="EM220"/>
    </row>
    <row r="221" spans="3:143" ht="4.5" customHeight="1" x14ac:dyDescent="0.4"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L221"/>
      <c r="EM221"/>
    </row>
    <row r="222" spans="3:143" ht="4.5" customHeight="1" x14ac:dyDescent="0.4"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  <c r="CP222" s="38"/>
      <c r="CQ222" s="38"/>
      <c r="CR222" s="38"/>
      <c r="CS222" s="38"/>
      <c r="CT222" s="38"/>
      <c r="CU222" s="38"/>
      <c r="CV222" s="38"/>
      <c r="CW222" s="38"/>
      <c r="CX222" s="38"/>
      <c r="CY222" s="38"/>
      <c r="CZ222" s="38"/>
      <c r="DA222" s="38"/>
      <c r="DB222" s="38"/>
      <c r="DC222" s="38"/>
      <c r="DD222" s="38"/>
      <c r="DE222" s="38"/>
      <c r="DF222" s="38"/>
      <c r="DG222" s="38"/>
      <c r="DH222" s="38"/>
      <c r="DI222" s="38"/>
      <c r="DJ222" s="38"/>
      <c r="DK222" s="38"/>
      <c r="DL222" s="38"/>
      <c r="DM222" s="38"/>
      <c r="DN222" s="38"/>
      <c r="DO222" s="38"/>
      <c r="DP222" s="38"/>
      <c r="DQ222" s="38"/>
      <c r="DR222" s="38"/>
      <c r="DS222" s="38"/>
      <c r="DT222" s="38"/>
      <c r="DU222" s="38"/>
      <c r="DV222" s="38"/>
      <c r="DW222" s="38"/>
      <c r="DX222" s="38"/>
      <c r="DY222" s="38"/>
      <c r="DZ222" s="38"/>
      <c r="EA222" s="38"/>
      <c r="EB222" s="38"/>
      <c r="EC222" s="38"/>
      <c r="ED222" s="38"/>
      <c r="EE222" s="38"/>
      <c r="EF222" s="38"/>
      <c r="EG222" s="38"/>
      <c r="EH222" s="38"/>
      <c r="EL222"/>
      <c r="EM222"/>
    </row>
    <row r="223" spans="3:143" ht="4.5" customHeight="1" x14ac:dyDescent="0.4"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8"/>
      <c r="CO223" s="38"/>
      <c r="CP223" s="38"/>
      <c r="CQ223" s="38"/>
      <c r="CR223" s="38"/>
      <c r="CS223" s="38"/>
      <c r="CT223" s="38"/>
      <c r="CU223" s="38"/>
      <c r="CV223" s="38"/>
      <c r="CW223" s="38"/>
      <c r="CX223" s="38"/>
      <c r="CY223" s="38"/>
      <c r="CZ223" s="38"/>
      <c r="DA223" s="38"/>
      <c r="DB223" s="38"/>
      <c r="DC223" s="38"/>
      <c r="DD223" s="38"/>
      <c r="DE223" s="38"/>
      <c r="DF223" s="38"/>
      <c r="DG223" s="38"/>
      <c r="DH223" s="38"/>
      <c r="DI223" s="38"/>
      <c r="DJ223" s="38"/>
      <c r="DK223" s="38"/>
      <c r="DL223" s="38"/>
      <c r="DM223" s="38"/>
      <c r="DN223" s="38"/>
      <c r="DO223" s="38"/>
      <c r="DP223" s="38"/>
      <c r="DQ223" s="38"/>
      <c r="DR223" s="38"/>
      <c r="DS223" s="38"/>
      <c r="DT223" s="38"/>
      <c r="DU223" s="38"/>
      <c r="DV223" s="38"/>
      <c r="DW223" s="38"/>
      <c r="DX223" s="38"/>
      <c r="DY223" s="38"/>
      <c r="DZ223" s="38"/>
      <c r="EA223" s="38"/>
      <c r="EB223" s="38"/>
      <c r="EC223" s="38"/>
      <c r="ED223" s="38"/>
      <c r="EE223" s="38"/>
      <c r="EF223" s="38"/>
      <c r="EG223" s="38"/>
      <c r="EH223" s="38"/>
      <c r="EL223"/>
      <c r="EM223"/>
    </row>
    <row r="224" spans="3:143" ht="4.5" customHeight="1" x14ac:dyDescent="0.4"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8"/>
      <c r="CO224" s="38"/>
      <c r="CP224" s="38"/>
      <c r="CQ224" s="38"/>
      <c r="CR224" s="38"/>
      <c r="CS224" s="38"/>
      <c r="CT224" s="38"/>
      <c r="CU224" s="38"/>
      <c r="CV224" s="38"/>
      <c r="CW224" s="38"/>
      <c r="CX224" s="38"/>
      <c r="CY224" s="38"/>
      <c r="CZ224" s="38"/>
      <c r="DA224" s="38"/>
      <c r="DB224" s="38"/>
      <c r="DC224" s="38"/>
      <c r="DD224" s="38"/>
      <c r="DE224" s="38"/>
      <c r="DF224" s="38"/>
      <c r="DG224" s="38"/>
      <c r="DH224" s="38"/>
      <c r="DI224" s="38"/>
      <c r="DJ224" s="38"/>
      <c r="DK224" s="38"/>
      <c r="DL224" s="38"/>
      <c r="DM224" s="38"/>
      <c r="DN224" s="38"/>
      <c r="DO224" s="38"/>
      <c r="DP224" s="38"/>
      <c r="DQ224" s="38"/>
      <c r="DR224" s="38"/>
      <c r="DS224" s="38"/>
      <c r="DT224" s="38"/>
      <c r="DU224" s="38"/>
      <c r="DV224" s="38"/>
      <c r="DW224" s="38"/>
      <c r="DX224" s="38"/>
      <c r="DY224" s="38"/>
      <c r="DZ224" s="38"/>
      <c r="EA224" s="38"/>
      <c r="EB224" s="38"/>
      <c r="EC224" s="38"/>
      <c r="ED224" s="38"/>
      <c r="EE224" s="38"/>
      <c r="EF224" s="38"/>
      <c r="EG224" s="38"/>
      <c r="EH224" s="38"/>
      <c r="EL224"/>
      <c r="EM224"/>
    </row>
    <row r="225" spans="3:143" ht="4.5" customHeight="1" x14ac:dyDescent="0.4"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8"/>
      <c r="CO225" s="38"/>
      <c r="CP225" s="38"/>
      <c r="CQ225" s="38"/>
      <c r="CR225" s="38"/>
      <c r="CS225" s="38"/>
      <c r="CT225" s="38"/>
      <c r="CU225" s="38"/>
      <c r="CV225" s="38"/>
      <c r="CW225" s="38"/>
      <c r="CX225" s="38"/>
      <c r="CY225" s="38"/>
      <c r="CZ225" s="38"/>
      <c r="DA225" s="38"/>
      <c r="DB225" s="38"/>
      <c r="DC225" s="38"/>
      <c r="DD225" s="38"/>
      <c r="DE225" s="38"/>
      <c r="DF225" s="38"/>
      <c r="DG225" s="38"/>
      <c r="DH225" s="38"/>
      <c r="DI225" s="38"/>
      <c r="DJ225" s="38"/>
      <c r="DK225" s="38"/>
      <c r="DL225" s="38"/>
      <c r="DM225" s="38"/>
      <c r="DN225" s="38"/>
      <c r="DO225" s="38"/>
      <c r="DP225" s="38"/>
      <c r="DQ225" s="38"/>
      <c r="DR225" s="38"/>
      <c r="DS225" s="38"/>
      <c r="DT225" s="38"/>
      <c r="DU225" s="38"/>
      <c r="DV225" s="38"/>
      <c r="DW225" s="38"/>
      <c r="DX225" s="38"/>
      <c r="DY225" s="38"/>
      <c r="DZ225" s="38"/>
      <c r="EA225" s="38"/>
      <c r="EB225" s="38"/>
      <c r="EC225" s="38"/>
      <c r="ED225" s="38"/>
      <c r="EE225" s="38"/>
      <c r="EF225" s="38"/>
      <c r="EG225" s="38"/>
      <c r="EH225" s="38"/>
      <c r="EL225"/>
      <c r="EM225"/>
    </row>
    <row r="226" spans="3:143" ht="4.5" customHeight="1" x14ac:dyDescent="0.4"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8"/>
      <c r="CO226" s="38"/>
      <c r="CP226" s="38"/>
      <c r="CQ226" s="38"/>
      <c r="CR226" s="38"/>
      <c r="CS226" s="38"/>
      <c r="CT226" s="38"/>
      <c r="CU226" s="38"/>
      <c r="CV226" s="38"/>
      <c r="CW226" s="38"/>
      <c r="CX226" s="38"/>
      <c r="CY226" s="38"/>
      <c r="CZ226" s="38"/>
      <c r="DA226" s="38"/>
      <c r="DB226" s="38"/>
      <c r="DC226" s="38"/>
      <c r="DD226" s="38"/>
      <c r="DE226" s="38"/>
      <c r="DF226" s="38"/>
      <c r="DG226" s="38"/>
      <c r="DH226" s="38"/>
      <c r="DI226" s="38"/>
      <c r="DJ226" s="38"/>
      <c r="DK226" s="38"/>
      <c r="DL226" s="38"/>
      <c r="DM226" s="38"/>
      <c r="DN226" s="38"/>
      <c r="DO226" s="38"/>
      <c r="DP226" s="38"/>
      <c r="DQ226" s="38"/>
      <c r="DR226" s="38"/>
      <c r="DS226" s="38"/>
      <c r="DT226" s="38"/>
      <c r="DU226" s="38"/>
      <c r="DV226" s="38"/>
      <c r="DW226" s="38"/>
      <c r="DX226" s="38"/>
      <c r="DY226" s="38"/>
      <c r="DZ226" s="38"/>
      <c r="EA226" s="38"/>
      <c r="EB226" s="38"/>
      <c r="EC226" s="38"/>
      <c r="ED226" s="38"/>
      <c r="EE226" s="38"/>
      <c r="EF226" s="38"/>
      <c r="EG226" s="38"/>
      <c r="EH226" s="38"/>
      <c r="EL226"/>
      <c r="EM226"/>
    </row>
    <row r="227" spans="3:143" ht="3" customHeight="1" x14ac:dyDescent="0.4">
      <c r="EL227"/>
      <c r="EM227"/>
    </row>
    <row r="228" spans="3:143" ht="3" customHeight="1" x14ac:dyDescent="0.4">
      <c r="EL228"/>
      <c r="EM228"/>
    </row>
    <row r="229" spans="3:143" ht="3" customHeight="1" x14ac:dyDescent="0.4">
      <c r="EL229"/>
      <c r="EM229"/>
    </row>
    <row r="230" spans="3:143" ht="3" customHeight="1" x14ac:dyDescent="0.4">
      <c r="EL230"/>
      <c r="EM230"/>
    </row>
    <row r="231" spans="3:143" ht="3" customHeight="1" x14ac:dyDescent="0.4">
      <c r="EL231"/>
      <c r="EM231"/>
    </row>
    <row r="232" spans="3:143" ht="3.75" customHeight="1" x14ac:dyDescent="0.4">
      <c r="DT232" s="35"/>
      <c r="DU232" s="35"/>
      <c r="DV232" s="35"/>
      <c r="DW232" s="35"/>
      <c r="DX232" s="35"/>
      <c r="DY232" s="35"/>
      <c r="DZ232" s="35"/>
      <c r="EA232" s="35"/>
      <c r="EB232" s="35"/>
      <c r="EC232" s="35"/>
      <c r="ED232" s="35"/>
      <c r="EE232" s="35"/>
      <c r="EF232" s="35"/>
      <c r="EG232" s="35"/>
      <c r="EL232"/>
      <c r="EM232"/>
    </row>
    <row r="233" spans="3:143" ht="3.75" customHeight="1" x14ac:dyDescent="0.4">
      <c r="DT233" s="35"/>
      <c r="DU233" s="35"/>
      <c r="DV233" s="35"/>
      <c r="DW233" s="35"/>
      <c r="DX233" s="35"/>
      <c r="DY233" s="35"/>
      <c r="DZ233" s="35"/>
      <c r="EA233" s="35"/>
      <c r="EB233" s="35"/>
      <c r="EC233" s="35"/>
      <c r="ED233" s="35"/>
      <c r="EE233" s="35"/>
      <c r="EF233" s="35"/>
      <c r="EG233" s="35"/>
      <c r="EL233"/>
      <c r="EM233"/>
    </row>
    <row r="234" spans="3:143" ht="3.75" customHeight="1" x14ac:dyDescent="0.4">
      <c r="DT234" s="35"/>
      <c r="DU234" s="35"/>
      <c r="DV234" s="35"/>
      <c r="DW234" s="35"/>
      <c r="DX234" s="35"/>
      <c r="DY234" s="35"/>
      <c r="DZ234" s="35"/>
      <c r="EA234" s="35"/>
      <c r="EB234" s="35"/>
      <c r="EC234" s="35"/>
      <c r="ED234" s="35"/>
      <c r="EE234" s="35"/>
      <c r="EF234" s="35"/>
      <c r="EG234" s="35"/>
      <c r="EL234"/>
      <c r="EM234"/>
    </row>
    <row r="235" spans="3:143" ht="3.75" customHeight="1" x14ac:dyDescent="0.4">
      <c r="DT235" s="35"/>
      <c r="DU235" s="35"/>
      <c r="DV235" s="35"/>
      <c r="DW235" s="35"/>
      <c r="DX235" s="35"/>
      <c r="DY235" s="35"/>
      <c r="DZ235" s="35"/>
      <c r="EA235" s="35"/>
      <c r="EB235" s="35"/>
      <c r="EC235" s="35"/>
      <c r="ED235" s="35"/>
      <c r="EE235" s="35"/>
      <c r="EF235" s="35"/>
      <c r="EG235" s="35"/>
      <c r="EL235"/>
      <c r="EM235"/>
    </row>
    <row r="236" spans="3:143" ht="3.75" customHeight="1" x14ac:dyDescent="0.4">
      <c r="DT236" s="35"/>
      <c r="DU236" s="35"/>
      <c r="DV236" s="35"/>
      <c r="DW236" s="35"/>
      <c r="DX236" s="35"/>
      <c r="DY236" s="35"/>
      <c r="DZ236" s="35"/>
      <c r="EA236" s="35"/>
      <c r="EB236" s="35"/>
      <c r="EC236" s="35"/>
      <c r="ED236" s="35"/>
      <c r="EE236" s="35"/>
      <c r="EF236" s="35"/>
      <c r="EG236" s="35"/>
      <c r="EL236"/>
      <c r="EM236"/>
    </row>
    <row r="237" spans="3:143" ht="3.75" customHeight="1" x14ac:dyDescent="0.4">
      <c r="DT237" s="35"/>
      <c r="DU237" s="35"/>
      <c r="DV237" s="35"/>
      <c r="DW237" s="35"/>
      <c r="DX237" s="35"/>
      <c r="DY237" s="35"/>
      <c r="DZ237" s="35"/>
      <c r="EA237" s="35"/>
      <c r="EB237" s="35"/>
      <c r="EC237" s="35"/>
      <c r="ED237" s="35"/>
      <c r="EE237" s="35"/>
      <c r="EF237" s="35"/>
      <c r="EG237" s="35"/>
      <c r="EH237" s="35"/>
      <c r="EL237"/>
      <c r="EM237"/>
    </row>
    <row r="238" spans="3:143" ht="3.75" customHeight="1" x14ac:dyDescent="0.4">
      <c r="DT238" s="36"/>
      <c r="DU238" s="36"/>
      <c r="DV238" s="36"/>
      <c r="DW238" s="36"/>
      <c r="DX238" s="36"/>
      <c r="DY238" s="36"/>
      <c r="DZ238" s="36"/>
      <c r="EA238" s="36"/>
      <c r="EB238" s="36"/>
      <c r="EC238" s="36"/>
      <c r="ED238" s="36"/>
      <c r="EE238" s="36"/>
      <c r="EF238" s="36"/>
      <c r="EG238" s="36"/>
      <c r="EH238" s="35"/>
      <c r="EL238"/>
      <c r="EM238"/>
    </row>
    <row r="239" spans="3:143" ht="3.75" customHeight="1" x14ac:dyDescent="0.4">
      <c r="DT239" s="37"/>
      <c r="DU239" s="37"/>
      <c r="DV239" s="37"/>
      <c r="DW239" s="37"/>
      <c r="DX239" s="37"/>
      <c r="DY239" s="37"/>
      <c r="DZ239" s="37"/>
      <c r="EA239" s="37"/>
      <c r="EB239" s="37"/>
      <c r="EC239" s="37"/>
      <c r="ED239" s="37"/>
      <c r="EE239" s="37"/>
      <c r="EF239" s="37"/>
      <c r="EG239" s="37"/>
      <c r="EH239" s="35"/>
    </row>
    <row r="240" spans="3:143" ht="3.75" customHeight="1" x14ac:dyDescent="0.4">
      <c r="DT240" s="37"/>
      <c r="DU240" s="37"/>
      <c r="DV240" s="37"/>
      <c r="DW240" s="37"/>
      <c r="DX240" s="37"/>
      <c r="DY240" s="37"/>
      <c r="DZ240" s="37"/>
      <c r="EA240" s="37"/>
      <c r="EB240" s="37"/>
      <c r="EC240" s="37"/>
      <c r="ED240" s="37"/>
      <c r="EE240" s="37"/>
      <c r="EF240" s="37"/>
      <c r="EG240" s="37"/>
      <c r="EH240" s="35"/>
    </row>
    <row r="241" spans="20:138" ht="3.75" customHeight="1" x14ac:dyDescent="0.4">
      <c r="DT241" s="37"/>
      <c r="DU241" s="37"/>
      <c r="DV241" s="37"/>
      <c r="DW241" s="37"/>
      <c r="DX241" s="37"/>
      <c r="DY241" s="37"/>
      <c r="DZ241" s="37"/>
      <c r="EA241" s="37"/>
      <c r="EB241" s="37"/>
      <c r="EC241" s="37"/>
      <c r="ED241" s="37"/>
      <c r="EE241" s="37"/>
      <c r="EF241" s="37"/>
      <c r="EG241" s="37"/>
      <c r="EH241" s="35"/>
    </row>
    <row r="242" spans="20:138" ht="3.75" customHeight="1" x14ac:dyDescent="0.4">
      <c r="DT242" s="37"/>
      <c r="DU242" s="37"/>
      <c r="DV242" s="37"/>
      <c r="DW242" s="37"/>
      <c r="DX242" s="37"/>
      <c r="DY242" s="37"/>
      <c r="DZ242" s="37"/>
      <c r="EA242" s="37"/>
      <c r="EB242" s="37"/>
      <c r="EC242" s="37"/>
      <c r="ED242" s="37"/>
      <c r="EE242" s="37"/>
      <c r="EF242" s="37"/>
      <c r="EG242" s="37"/>
      <c r="EH242" s="35"/>
    </row>
    <row r="243" spans="20:138" ht="3.75" customHeight="1" x14ac:dyDescent="0.4">
      <c r="DT243" s="37"/>
      <c r="DU243" s="37"/>
      <c r="DV243" s="37"/>
      <c r="DW243" s="37"/>
      <c r="DX243" s="37"/>
      <c r="DY243" s="37"/>
      <c r="DZ243" s="37"/>
      <c r="EA243" s="37"/>
      <c r="EB243" s="37"/>
      <c r="EC243" s="37"/>
      <c r="ED243" s="37"/>
      <c r="EE243" s="37"/>
      <c r="EF243" s="37"/>
      <c r="EG243" s="37"/>
      <c r="EH243" s="36"/>
    </row>
    <row r="244" spans="20:138" ht="3.75" customHeight="1" x14ac:dyDescent="0.4"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  <c r="CR244" s="37"/>
      <c r="CS244" s="37"/>
      <c r="CT244" s="37"/>
      <c r="CU244" s="37"/>
      <c r="CV244" s="37"/>
      <c r="CW244" s="37"/>
      <c r="CX244" s="37"/>
      <c r="CY244" s="37"/>
      <c r="CZ244" s="37"/>
      <c r="DA244" s="37"/>
      <c r="DB244" s="37"/>
      <c r="DC244" s="37"/>
      <c r="DD244" s="37"/>
      <c r="DE244" s="37"/>
      <c r="DF244" s="37"/>
      <c r="DG244" s="37"/>
      <c r="DH244" s="37"/>
      <c r="DI244" s="37"/>
      <c r="DJ244" s="37"/>
      <c r="DK244" s="37"/>
      <c r="DL244" s="37"/>
      <c r="DM244" s="37"/>
      <c r="DN244" s="37"/>
      <c r="DO244" s="37"/>
      <c r="DP244" s="37"/>
      <c r="DQ244" s="37"/>
      <c r="DR244" s="37"/>
      <c r="DS244" s="37"/>
      <c r="DT244" s="37"/>
      <c r="DU244" s="37"/>
      <c r="DV244" s="37"/>
      <c r="DW244" s="37"/>
      <c r="DX244" s="37"/>
      <c r="DY244" s="37"/>
      <c r="DZ244" s="37"/>
      <c r="EA244" s="37"/>
      <c r="EB244" s="37"/>
      <c r="EC244" s="37"/>
      <c r="ED244" s="37"/>
      <c r="EE244" s="37"/>
      <c r="EF244" s="37"/>
      <c r="EG244" s="37"/>
      <c r="EH244" s="36"/>
    </row>
    <row r="245" spans="20:138" ht="3.75" customHeight="1" x14ac:dyDescent="0.4"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  <c r="DB245" s="37"/>
      <c r="DC245" s="37"/>
      <c r="DD245" s="37"/>
      <c r="DE245" s="37"/>
      <c r="DF245" s="37"/>
      <c r="DG245" s="37"/>
      <c r="DH245" s="37"/>
      <c r="DI245" s="37"/>
      <c r="DJ245" s="37"/>
      <c r="DK245" s="37"/>
      <c r="DL245" s="37"/>
      <c r="DM245" s="37"/>
      <c r="DN245" s="37"/>
      <c r="DO245" s="37"/>
      <c r="DP245" s="37"/>
      <c r="DQ245" s="37"/>
      <c r="DR245" s="37"/>
      <c r="DS245" s="37"/>
      <c r="DT245" s="37"/>
      <c r="DU245" s="37"/>
      <c r="DV245" s="37"/>
      <c r="DW245" s="37"/>
      <c r="DX245" s="37"/>
      <c r="DY245" s="37"/>
      <c r="DZ245" s="37"/>
      <c r="EA245" s="37"/>
      <c r="EB245" s="37"/>
      <c r="EC245" s="37"/>
      <c r="ED245" s="37"/>
      <c r="EE245" s="37"/>
      <c r="EF245" s="37"/>
      <c r="EG245" s="37"/>
      <c r="EH245" s="36"/>
    </row>
    <row r="246" spans="20:138" ht="3.75" customHeight="1" x14ac:dyDescent="0.4"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  <c r="CR246" s="37"/>
      <c r="CS246" s="37"/>
      <c r="CT246" s="37"/>
      <c r="CU246" s="37"/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  <c r="DI246" s="37"/>
      <c r="DJ246" s="37"/>
      <c r="DK246" s="37"/>
      <c r="DL246" s="37"/>
      <c r="DM246" s="37"/>
      <c r="DN246" s="37"/>
      <c r="DO246" s="37"/>
      <c r="DP246" s="37"/>
      <c r="DQ246" s="37"/>
      <c r="DR246" s="37"/>
      <c r="DS246" s="37"/>
      <c r="DT246" s="37"/>
      <c r="DU246" s="37"/>
      <c r="DV246" s="37"/>
      <c r="DW246" s="37"/>
      <c r="DX246" s="37"/>
      <c r="DY246" s="37"/>
      <c r="DZ246" s="37"/>
      <c r="EA246" s="37"/>
      <c r="EB246" s="37"/>
      <c r="EC246" s="37"/>
      <c r="ED246" s="37"/>
      <c r="EE246" s="37"/>
      <c r="EF246" s="37"/>
      <c r="EG246" s="37"/>
      <c r="EH246" s="36"/>
    </row>
    <row r="247" spans="20:138" ht="3.75" customHeight="1" x14ac:dyDescent="0.4"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  <c r="DK247" s="37"/>
      <c r="DL247" s="37"/>
      <c r="DM247" s="37"/>
      <c r="DN247" s="37"/>
      <c r="DO247" s="37"/>
      <c r="DP247" s="37"/>
      <c r="DQ247" s="37"/>
      <c r="DR247" s="37"/>
      <c r="DS247" s="37"/>
      <c r="DT247" s="37"/>
      <c r="DU247" s="37"/>
      <c r="DV247" s="37"/>
      <c r="DW247" s="37"/>
      <c r="DX247" s="37"/>
      <c r="DY247" s="37"/>
      <c r="DZ247" s="37"/>
      <c r="EA247" s="37"/>
      <c r="EB247" s="37"/>
      <c r="EC247" s="37"/>
      <c r="ED247" s="37"/>
      <c r="EE247" s="37"/>
      <c r="EF247" s="37"/>
      <c r="EG247" s="37"/>
      <c r="EH247" s="36"/>
    </row>
    <row r="248" spans="20:138" ht="3.75" customHeight="1" x14ac:dyDescent="0.4"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/>
      <c r="CU248" s="37"/>
      <c r="CV248" s="37"/>
      <c r="CW248" s="37"/>
      <c r="CX248" s="37"/>
      <c r="CY248" s="37"/>
      <c r="CZ248" s="37"/>
      <c r="DA248" s="37"/>
      <c r="DB248" s="37"/>
      <c r="DC248" s="37"/>
      <c r="DD248" s="37"/>
      <c r="DE248" s="37"/>
      <c r="DF248" s="37"/>
      <c r="DG248" s="37"/>
      <c r="DH248" s="37"/>
      <c r="DI248" s="37"/>
      <c r="DJ248" s="37"/>
      <c r="DK248" s="37"/>
      <c r="DL248" s="37"/>
      <c r="DM248" s="37"/>
      <c r="DN248" s="37"/>
      <c r="DO248" s="37"/>
      <c r="DP248" s="37"/>
      <c r="DQ248" s="37"/>
      <c r="DR248" s="37"/>
      <c r="DS248" s="37"/>
      <c r="DT248" s="37"/>
      <c r="DU248" s="37"/>
      <c r="DV248" s="37"/>
      <c r="DW248" s="37"/>
      <c r="DX248" s="37"/>
      <c r="DY248" s="37"/>
      <c r="DZ248" s="37"/>
      <c r="EA248" s="37"/>
      <c r="EB248" s="37"/>
      <c r="EC248" s="37"/>
      <c r="ED248" s="37"/>
      <c r="EE248" s="37"/>
      <c r="EF248" s="37"/>
      <c r="EG248" s="37"/>
      <c r="EH248" s="36"/>
    </row>
    <row r="249" spans="20:138" ht="3.75" customHeight="1" x14ac:dyDescent="0.4"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  <c r="DB249" s="37"/>
      <c r="DC249" s="37"/>
      <c r="DD249" s="37"/>
      <c r="DE249" s="37"/>
      <c r="DF249" s="37"/>
      <c r="DG249" s="37"/>
      <c r="DH249" s="37"/>
      <c r="DI249" s="37"/>
      <c r="DJ249" s="37"/>
      <c r="DK249" s="37"/>
      <c r="DL249" s="37"/>
      <c r="DM249" s="37"/>
      <c r="DN249" s="37"/>
      <c r="DO249" s="37"/>
      <c r="DP249" s="37"/>
      <c r="DQ249" s="37"/>
      <c r="DR249" s="37"/>
      <c r="DS249" s="37"/>
      <c r="DT249" s="37"/>
      <c r="DU249" s="37"/>
      <c r="DV249" s="37"/>
      <c r="DW249" s="37"/>
      <c r="DX249" s="37"/>
      <c r="DY249" s="37"/>
      <c r="DZ249" s="37"/>
      <c r="EA249" s="37"/>
      <c r="EB249" s="37"/>
      <c r="EC249" s="37"/>
      <c r="ED249" s="37"/>
      <c r="EE249" s="37"/>
      <c r="EF249" s="37"/>
      <c r="EG249" s="37"/>
      <c r="EH249" s="36"/>
    </row>
    <row r="250" spans="20:138" ht="3.75" customHeight="1" x14ac:dyDescent="0.4"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  <c r="CR250" s="37"/>
      <c r="CS250" s="37"/>
      <c r="CT250" s="37"/>
      <c r="CU250" s="37"/>
      <c r="CV250" s="37"/>
      <c r="CW250" s="37"/>
      <c r="CX250" s="37"/>
      <c r="CY250" s="37"/>
      <c r="CZ250" s="37"/>
      <c r="DA250" s="37"/>
      <c r="DB250" s="37"/>
      <c r="DC250" s="37"/>
      <c r="DD250" s="37"/>
      <c r="DE250" s="37"/>
      <c r="DF250" s="37"/>
      <c r="DG250" s="37"/>
      <c r="DH250" s="37"/>
      <c r="DI250" s="37"/>
      <c r="DJ250" s="37"/>
      <c r="DK250" s="37"/>
      <c r="DL250" s="37"/>
      <c r="DM250" s="37"/>
      <c r="DN250" s="37"/>
      <c r="DO250" s="37"/>
      <c r="DP250" s="37"/>
      <c r="DQ250" s="37"/>
      <c r="DR250" s="37"/>
      <c r="DS250" s="37"/>
      <c r="DT250" s="37"/>
      <c r="DU250" s="37"/>
      <c r="DV250" s="37"/>
      <c r="DW250" s="37"/>
      <c r="DX250" s="37"/>
      <c r="DY250" s="37"/>
      <c r="DZ250" s="37"/>
      <c r="EA250" s="37"/>
      <c r="EB250" s="37"/>
      <c r="EC250" s="37"/>
      <c r="ED250" s="37"/>
      <c r="EE250" s="37"/>
      <c r="EF250" s="37"/>
      <c r="EG250" s="37"/>
      <c r="EH250" s="37"/>
    </row>
    <row r="251" spans="20:138" ht="3.75" customHeight="1" x14ac:dyDescent="0.4"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  <c r="DB251" s="37"/>
      <c r="DC251" s="37"/>
      <c r="DD251" s="37"/>
      <c r="DE251" s="37"/>
      <c r="DF251" s="37"/>
      <c r="DG251" s="37"/>
      <c r="DH251" s="37"/>
      <c r="DI251" s="37"/>
      <c r="DJ251" s="37"/>
      <c r="DK251" s="37"/>
      <c r="DL251" s="37"/>
      <c r="DM251" s="37"/>
      <c r="DN251" s="37"/>
      <c r="DO251" s="37"/>
      <c r="DP251" s="37"/>
      <c r="DQ251" s="37"/>
      <c r="DR251" s="37"/>
      <c r="DS251" s="37"/>
      <c r="DT251" s="37"/>
      <c r="DU251" s="37"/>
      <c r="DV251" s="37"/>
      <c r="DW251" s="37"/>
      <c r="DX251" s="37"/>
      <c r="DY251" s="37"/>
      <c r="DZ251" s="37"/>
      <c r="EA251" s="37"/>
      <c r="EB251" s="37"/>
      <c r="EC251" s="37"/>
      <c r="ED251" s="37"/>
      <c r="EE251" s="37"/>
      <c r="EF251" s="37"/>
      <c r="EG251" s="37"/>
      <c r="EH251" s="37"/>
    </row>
    <row r="252" spans="20:138" ht="3.75" customHeight="1" x14ac:dyDescent="0.4"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  <c r="CR252" s="37"/>
      <c r="CS252" s="37"/>
      <c r="CT252" s="37"/>
      <c r="CU252" s="37"/>
      <c r="CV252" s="37"/>
      <c r="CW252" s="37"/>
      <c r="CX252" s="37"/>
      <c r="CY252" s="37"/>
      <c r="CZ252" s="37"/>
      <c r="DA252" s="37"/>
      <c r="DB252" s="37"/>
      <c r="DC252" s="37"/>
      <c r="DD252" s="37"/>
      <c r="DE252" s="37"/>
      <c r="DF252" s="37"/>
      <c r="DG252" s="37"/>
      <c r="DH252" s="37"/>
      <c r="DI252" s="37"/>
      <c r="DJ252" s="37"/>
      <c r="DK252" s="37"/>
      <c r="DL252" s="37"/>
      <c r="DM252" s="37"/>
      <c r="DN252" s="37"/>
      <c r="DO252" s="37"/>
      <c r="DP252" s="37"/>
      <c r="DQ252" s="37"/>
      <c r="DR252" s="37"/>
      <c r="DS252" s="37"/>
      <c r="DT252" s="37"/>
      <c r="DU252" s="37"/>
      <c r="DV252" s="37"/>
      <c r="DW252" s="37"/>
      <c r="DX252" s="37"/>
      <c r="DY252" s="37"/>
      <c r="DZ252" s="37"/>
      <c r="EA252" s="37"/>
      <c r="EB252" s="37"/>
      <c r="EC252" s="37"/>
      <c r="ED252" s="37"/>
      <c r="EE252" s="37"/>
      <c r="EF252" s="37"/>
      <c r="EG252" s="37"/>
      <c r="EH252" s="37"/>
    </row>
    <row r="253" spans="20:138" ht="3.75" customHeight="1" x14ac:dyDescent="0.4"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  <c r="CR253" s="37"/>
      <c r="CS253" s="37"/>
      <c r="CT253" s="37"/>
      <c r="CU253" s="37"/>
      <c r="CV253" s="37"/>
      <c r="CW253" s="37"/>
      <c r="CX253" s="37"/>
      <c r="CY253" s="37"/>
      <c r="CZ253" s="37"/>
      <c r="DA253" s="37"/>
      <c r="DB253" s="37"/>
      <c r="DC253" s="37"/>
      <c r="DD253" s="37"/>
      <c r="DE253" s="37"/>
      <c r="DF253" s="37"/>
      <c r="DG253" s="37"/>
      <c r="DH253" s="37"/>
      <c r="DI253" s="37"/>
      <c r="DJ253" s="37"/>
      <c r="DK253" s="37"/>
      <c r="DL253" s="37"/>
      <c r="DM253" s="37"/>
      <c r="DN253" s="37"/>
      <c r="DO253" s="37"/>
      <c r="DP253" s="37"/>
      <c r="DQ253" s="37"/>
      <c r="DR253" s="37"/>
      <c r="DS253" s="37"/>
      <c r="DT253" s="37"/>
      <c r="DU253" s="37"/>
      <c r="DV253" s="37"/>
      <c r="DW253" s="37"/>
      <c r="DX253" s="37"/>
      <c r="DY253" s="37"/>
      <c r="DZ253" s="37"/>
      <c r="EA253" s="37"/>
      <c r="EB253" s="37"/>
      <c r="EC253" s="37"/>
      <c r="ED253" s="37"/>
      <c r="EE253" s="37"/>
      <c r="EF253" s="37"/>
      <c r="EG253" s="37"/>
      <c r="EH253" s="37"/>
    </row>
    <row r="254" spans="20:138" ht="3.75" customHeight="1" x14ac:dyDescent="0.4"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  <c r="CR254" s="37"/>
      <c r="CS254" s="37"/>
      <c r="CT254" s="37"/>
      <c r="CU254" s="37"/>
      <c r="CV254" s="37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  <c r="DI254" s="37"/>
      <c r="DJ254" s="37"/>
      <c r="DK254" s="37"/>
      <c r="DL254" s="37"/>
      <c r="DM254" s="37"/>
      <c r="DN254" s="37"/>
      <c r="DO254" s="37"/>
      <c r="DP254" s="37"/>
      <c r="DQ254" s="37"/>
      <c r="DR254" s="37"/>
      <c r="DS254" s="37"/>
      <c r="DT254" s="37"/>
      <c r="DU254" s="37"/>
      <c r="DV254" s="37"/>
      <c r="DW254" s="37"/>
      <c r="DX254" s="37"/>
      <c r="DY254" s="37"/>
      <c r="DZ254" s="37"/>
      <c r="EA254" s="37"/>
      <c r="EB254" s="37"/>
      <c r="EC254" s="37"/>
      <c r="ED254" s="37"/>
      <c r="EE254" s="37"/>
      <c r="EF254" s="37"/>
      <c r="EG254" s="37"/>
      <c r="EH254" s="37"/>
    </row>
    <row r="255" spans="20:138" ht="3.75" customHeight="1" x14ac:dyDescent="0.4"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  <c r="DB255" s="37"/>
      <c r="DC255" s="37"/>
      <c r="DD255" s="37"/>
      <c r="DE255" s="37"/>
      <c r="DF255" s="37"/>
      <c r="DG255" s="37"/>
      <c r="DH255" s="37"/>
      <c r="DI255" s="37"/>
      <c r="DJ255" s="37"/>
      <c r="DK255" s="37"/>
      <c r="DL255" s="37"/>
      <c r="DM255" s="37"/>
      <c r="DN255" s="37"/>
      <c r="DO255" s="37"/>
      <c r="DP255" s="37"/>
      <c r="DQ255" s="37"/>
      <c r="DR255" s="37"/>
      <c r="DS255" s="37"/>
      <c r="DT255" s="37"/>
      <c r="DU255" s="37"/>
      <c r="DV255" s="37"/>
      <c r="DW255" s="37"/>
      <c r="DX255" s="37"/>
      <c r="DY255" s="37"/>
      <c r="DZ255" s="37"/>
      <c r="EA255" s="37"/>
      <c r="EB255" s="37"/>
      <c r="EC255" s="37"/>
      <c r="ED255" s="37"/>
      <c r="EE255" s="37"/>
      <c r="EF255" s="37"/>
      <c r="EG255" s="37"/>
      <c r="EH255" s="37"/>
    </row>
    <row r="256" spans="20:138" ht="3.75" customHeight="1" x14ac:dyDescent="0.4"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  <c r="CR256" s="37"/>
      <c r="CS256" s="37"/>
      <c r="CT256" s="37"/>
      <c r="CU256" s="37"/>
      <c r="CV256" s="37"/>
      <c r="CW256" s="37"/>
      <c r="CX256" s="37"/>
      <c r="CY256" s="37"/>
      <c r="CZ256" s="37"/>
      <c r="DA256" s="37"/>
      <c r="DB256" s="37"/>
      <c r="DC256" s="37"/>
      <c r="DD256" s="37"/>
      <c r="DE256" s="37"/>
      <c r="DF256" s="37"/>
      <c r="DG256" s="37"/>
      <c r="DH256" s="37"/>
      <c r="DI256" s="37"/>
      <c r="DJ256" s="37"/>
      <c r="DK256" s="37"/>
      <c r="DL256" s="37"/>
      <c r="DM256" s="37"/>
      <c r="DN256" s="37"/>
      <c r="DO256" s="37"/>
      <c r="DP256" s="37"/>
      <c r="DQ256" s="37"/>
      <c r="DR256" s="37"/>
      <c r="DS256" s="37"/>
      <c r="DT256" s="37"/>
      <c r="DU256" s="37"/>
      <c r="DV256" s="37"/>
      <c r="DW256" s="37"/>
      <c r="DX256" s="37"/>
      <c r="DY256" s="37"/>
      <c r="DZ256" s="37"/>
      <c r="EA256" s="37"/>
      <c r="EB256" s="37"/>
      <c r="EC256" s="37"/>
      <c r="ED256" s="37"/>
      <c r="EE256" s="37"/>
      <c r="EF256" s="37"/>
      <c r="EG256" s="37"/>
      <c r="EH256" s="37"/>
    </row>
    <row r="257" spans="138:138" ht="3.75" customHeight="1" x14ac:dyDescent="0.4">
      <c r="EH257" s="37"/>
    </row>
    <row r="258" spans="138:138" ht="3.75" customHeight="1" x14ac:dyDescent="0.4">
      <c r="EH258" s="37"/>
    </row>
    <row r="259" spans="138:138" ht="3.75" customHeight="1" x14ac:dyDescent="0.4">
      <c r="EH259" s="37"/>
    </row>
    <row r="260" spans="138:138" ht="3.75" customHeight="1" x14ac:dyDescent="0.4">
      <c r="EH260" s="37"/>
    </row>
    <row r="261" spans="138:138" ht="3.75" customHeight="1" x14ac:dyDescent="0.4">
      <c r="EH261" s="37"/>
    </row>
    <row r="315" spans="68:71" ht="3.75" customHeight="1" x14ac:dyDescent="0.4">
      <c r="BP315" s="33"/>
      <c r="BQ315" s="33"/>
      <c r="BR315" s="33"/>
      <c r="BS315" s="33"/>
    </row>
    <row r="316" spans="68:71" ht="3.75" customHeight="1" x14ac:dyDescent="0.4">
      <c r="BP316" s="33"/>
      <c r="BQ316" s="33"/>
      <c r="BR316" s="33"/>
      <c r="BS316" s="33"/>
    </row>
    <row r="317" spans="68:71" ht="3.75" customHeight="1" x14ac:dyDescent="0.4">
      <c r="BP317" s="33"/>
      <c r="BQ317" s="33"/>
      <c r="BR317" s="33"/>
      <c r="BS317" s="33"/>
    </row>
    <row r="318" spans="68:71" ht="3.75" customHeight="1" x14ac:dyDescent="0.4">
      <c r="BP318" s="33"/>
      <c r="BQ318" s="33"/>
      <c r="BR318" s="33"/>
      <c r="BS318" s="33"/>
    </row>
    <row r="319" spans="68:71" ht="3.75" customHeight="1" x14ac:dyDescent="0.4">
      <c r="BP319" s="33"/>
      <c r="BQ319" s="33"/>
      <c r="BR319" s="33"/>
      <c r="BS319" s="33"/>
    </row>
    <row r="320" spans="68:71" ht="3.75" customHeight="1" x14ac:dyDescent="0.4">
      <c r="BP320" s="33"/>
      <c r="BQ320" s="33"/>
      <c r="BR320" s="33"/>
      <c r="BS320" s="33"/>
    </row>
    <row r="321" spans="68:71" ht="3.75" customHeight="1" x14ac:dyDescent="0.4">
      <c r="BP321" s="33"/>
      <c r="BQ321" s="33"/>
      <c r="BR321" s="33"/>
      <c r="BS321" s="33"/>
    </row>
    <row r="322" spans="68:71" ht="3.75" customHeight="1" x14ac:dyDescent="0.4">
      <c r="BP322" s="33"/>
      <c r="BQ322" s="33"/>
      <c r="BR322" s="33"/>
      <c r="BS322" s="33"/>
    </row>
    <row r="343" spans="13:68" ht="3.75" customHeight="1" x14ac:dyDescent="0.4">
      <c r="M343" s="215"/>
      <c r="N343" s="215"/>
      <c r="O343" s="215"/>
      <c r="P343" s="215"/>
      <c r="Q343" s="215"/>
      <c r="R343" s="215"/>
      <c r="S343" s="215"/>
      <c r="T343" s="215"/>
      <c r="U343" s="215"/>
      <c r="V343" s="215"/>
      <c r="W343" s="215"/>
      <c r="X343" s="215"/>
      <c r="Y343" s="215"/>
      <c r="Z343" s="215"/>
      <c r="AA343" s="215"/>
      <c r="AB343" s="215"/>
      <c r="AC343" s="215"/>
      <c r="AD343" s="215"/>
      <c r="AE343" s="215"/>
      <c r="AF343" s="215"/>
      <c r="AG343" s="215"/>
      <c r="AH343" s="215"/>
      <c r="AI343" s="215"/>
      <c r="AJ343" s="215"/>
      <c r="AK343" s="215"/>
      <c r="AL343" s="215"/>
      <c r="AM343" s="215"/>
      <c r="AN343" s="215"/>
      <c r="AO343" s="215"/>
      <c r="AP343" s="215"/>
      <c r="AQ343" s="215"/>
      <c r="AR343" s="215"/>
      <c r="AS343" s="215"/>
      <c r="AT343" s="215"/>
      <c r="AU343" s="215"/>
      <c r="AV343" s="215"/>
      <c r="AW343" s="215"/>
      <c r="AX343" s="215"/>
      <c r="AY343" s="215"/>
      <c r="AZ343" s="215"/>
      <c r="BA343" s="215"/>
      <c r="BB343" s="215"/>
      <c r="BC343" s="215"/>
      <c r="BD343" s="215"/>
      <c r="BE343" s="215"/>
      <c r="BF343" s="215"/>
      <c r="BG343" s="215"/>
      <c r="BH343" s="215"/>
      <c r="BI343" s="215"/>
      <c r="BJ343" s="215"/>
      <c r="BK343" s="215"/>
      <c r="BL343" s="215"/>
      <c r="BM343" s="215"/>
      <c r="BN343" s="215"/>
      <c r="BO343" s="215"/>
      <c r="BP343" s="33"/>
    </row>
    <row r="344" spans="13:68" ht="3.75" customHeight="1" x14ac:dyDescent="0.4">
      <c r="M344" s="215"/>
      <c r="N344" s="215"/>
      <c r="O344" s="215"/>
      <c r="P344" s="215"/>
      <c r="Q344" s="215"/>
      <c r="R344" s="215"/>
      <c r="S344" s="215"/>
      <c r="T344" s="215"/>
      <c r="U344" s="215"/>
      <c r="V344" s="215"/>
      <c r="W344" s="215"/>
      <c r="X344" s="215"/>
      <c r="Y344" s="215"/>
      <c r="Z344" s="215"/>
      <c r="AA344" s="215"/>
      <c r="AB344" s="215"/>
      <c r="AC344" s="215"/>
      <c r="AD344" s="215"/>
      <c r="AE344" s="215"/>
      <c r="AF344" s="215"/>
      <c r="AG344" s="215"/>
      <c r="AH344" s="215"/>
      <c r="AI344" s="215"/>
      <c r="AJ344" s="215"/>
      <c r="AK344" s="215"/>
      <c r="AL344" s="215"/>
      <c r="AM344" s="215"/>
      <c r="AN344" s="215"/>
      <c r="AO344" s="215"/>
      <c r="AP344" s="215"/>
      <c r="AQ344" s="215"/>
      <c r="AR344" s="215"/>
      <c r="AS344" s="215"/>
      <c r="AT344" s="215"/>
      <c r="AU344" s="215"/>
      <c r="AV344" s="215"/>
      <c r="AW344" s="215"/>
      <c r="AX344" s="215"/>
      <c r="AY344" s="215"/>
      <c r="AZ344" s="215"/>
      <c r="BA344" s="215"/>
      <c r="BB344" s="215"/>
      <c r="BC344" s="215"/>
      <c r="BD344" s="215"/>
      <c r="BE344" s="215"/>
      <c r="BF344" s="215"/>
      <c r="BG344" s="215"/>
      <c r="BH344" s="215"/>
      <c r="BI344" s="215"/>
      <c r="BJ344" s="215"/>
      <c r="BK344" s="215"/>
      <c r="BL344" s="215"/>
      <c r="BM344" s="215"/>
      <c r="BN344" s="215"/>
      <c r="BO344" s="215"/>
      <c r="BP344" s="33"/>
    </row>
    <row r="345" spans="13:68" ht="3.75" customHeight="1" x14ac:dyDescent="0.4">
      <c r="M345" s="215"/>
      <c r="N345" s="215"/>
      <c r="O345" s="215"/>
      <c r="P345" s="215"/>
      <c r="Q345" s="215"/>
      <c r="R345" s="215"/>
      <c r="S345" s="215"/>
      <c r="T345" s="215"/>
      <c r="U345" s="215"/>
      <c r="V345" s="215"/>
      <c r="W345" s="215"/>
      <c r="X345" s="215"/>
      <c r="Y345" s="215"/>
      <c r="Z345" s="215"/>
      <c r="AA345" s="215"/>
      <c r="AB345" s="215"/>
      <c r="AC345" s="215"/>
      <c r="AD345" s="215"/>
      <c r="AE345" s="215"/>
      <c r="AF345" s="215"/>
      <c r="AG345" s="215"/>
      <c r="AH345" s="215"/>
      <c r="AI345" s="215"/>
      <c r="AJ345" s="215"/>
      <c r="AK345" s="215"/>
      <c r="AL345" s="215"/>
      <c r="AM345" s="215"/>
      <c r="AN345" s="215"/>
      <c r="AO345" s="215"/>
      <c r="AP345" s="215"/>
      <c r="AQ345" s="215"/>
      <c r="AR345" s="215"/>
      <c r="AS345" s="215"/>
      <c r="AT345" s="215"/>
      <c r="AU345" s="215"/>
      <c r="AV345" s="215"/>
      <c r="AW345" s="215"/>
      <c r="AX345" s="215"/>
      <c r="AY345" s="215"/>
      <c r="AZ345" s="215"/>
      <c r="BA345" s="215"/>
      <c r="BB345" s="215"/>
      <c r="BC345" s="215"/>
      <c r="BD345" s="215"/>
      <c r="BE345" s="215"/>
      <c r="BF345" s="215"/>
      <c r="BG345" s="215"/>
      <c r="BH345" s="215"/>
      <c r="BI345" s="215"/>
      <c r="BJ345" s="215"/>
      <c r="BK345" s="215"/>
      <c r="BL345" s="215"/>
      <c r="BM345" s="215"/>
      <c r="BN345" s="215"/>
      <c r="BO345" s="215"/>
      <c r="BP345" s="33"/>
    </row>
    <row r="346" spans="13:68" ht="3.75" customHeight="1" x14ac:dyDescent="0.4">
      <c r="M346" s="215"/>
      <c r="N346" s="215"/>
      <c r="O346" s="215"/>
      <c r="P346" s="215"/>
      <c r="Q346" s="215"/>
      <c r="R346" s="215"/>
      <c r="S346" s="215"/>
      <c r="T346" s="215"/>
      <c r="U346" s="215"/>
      <c r="V346" s="215"/>
      <c r="W346" s="215"/>
      <c r="X346" s="215"/>
      <c r="Y346" s="215"/>
      <c r="Z346" s="215"/>
      <c r="AA346" s="215"/>
      <c r="AB346" s="215"/>
      <c r="AC346" s="215"/>
      <c r="AD346" s="215"/>
      <c r="AE346" s="215"/>
      <c r="AF346" s="215"/>
      <c r="AG346" s="215"/>
      <c r="AH346" s="215"/>
      <c r="AI346" s="215"/>
      <c r="AJ346" s="215"/>
      <c r="AK346" s="215"/>
      <c r="AL346" s="215"/>
      <c r="AM346" s="215"/>
      <c r="AN346" s="215"/>
      <c r="AO346" s="215"/>
      <c r="AP346" s="215"/>
      <c r="AQ346" s="215"/>
      <c r="AR346" s="215"/>
      <c r="AS346" s="215"/>
      <c r="AT346" s="215"/>
      <c r="AU346" s="215"/>
      <c r="AV346" s="215"/>
      <c r="AW346" s="215"/>
      <c r="AX346" s="215"/>
      <c r="AY346" s="215"/>
      <c r="AZ346" s="215"/>
      <c r="BA346" s="215"/>
      <c r="BB346" s="215"/>
      <c r="BC346" s="215"/>
      <c r="BD346" s="215"/>
      <c r="BE346" s="215"/>
      <c r="BF346" s="215"/>
      <c r="BG346" s="215"/>
      <c r="BH346" s="215"/>
      <c r="BI346" s="215"/>
      <c r="BJ346" s="215"/>
      <c r="BK346" s="215"/>
      <c r="BL346" s="215"/>
      <c r="BM346" s="215"/>
      <c r="BN346" s="215"/>
      <c r="BO346" s="215"/>
      <c r="BP346" s="33"/>
    </row>
  </sheetData>
  <sheetProtection algorithmName="SHA-512" hashValue="EtIFtWuBYzHQsPaJ7IQ6YBYEOtdpYP9Jd+N/XtwNZuglumOg1XUxNU36L6iJEIZr0OHfRKBTe9H5wPSzLps6Ow==" saltValue="8AzNR2QRLS4+wtE+nj7eyQ==" spinCount="100000" sheet="1" objects="1" scenarios="1"/>
  <protectedRanges>
    <protectedRange sqref="CP5:CP6" name="範囲1"/>
  </protectedRanges>
  <mergeCells count="163">
    <mergeCell ref="EM6:EM10"/>
    <mergeCell ref="EM11:EM15"/>
    <mergeCell ref="EL16:EL20"/>
    <mergeCell ref="EM16:EM20"/>
    <mergeCell ref="B48:B79"/>
    <mergeCell ref="B12:B47"/>
    <mergeCell ref="B80:B113"/>
    <mergeCell ref="B114:B137"/>
    <mergeCell ref="B138:B197"/>
    <mergeCell ref="AE67:AI73"/>
    <mergeCell ref="AJ67:AO73"/>
    <mergeCell ref="AP67:AT73"/>
    <mergeCell ref="DU48:EG57"/>
    <mergeCell ref="D54:Q66"/>
    <mergeCell ref="R54:BG66"/>
    <mergeCell ref="BH58:BN68"/>
    <mergeCell ref="BO58:BT68"/>
    <mergeCell ref="BU58:BZ68"/>
    <mergeCell ref="CA58:CG68"/>
    <mergeCell ref="DU69:EG79"/>
    <mergeCell ref="D74:Q79"/>
    <mergeCell ref="R74:BG79"/>
    <mergeCell ref="D80:I113"/>
    <mergeCell ref="J80:Q89"/>
    <mergeCell ref="B198:B204"/>
    <mergeCell ref="EL6:EL10"/>
    <mergeCell ref="EL11:EL15"/>
    <mergeCell ref="CB34:DQ39"/>
    <mergeCell ref="AK35:CA38"/>
    <mergeCell ref="CM69:DT79"/>
    <mergeCell ref="CM58:DT68"/>
    <mergeCell ref="CM48:DT57"/>
    <mergeCell ref="BH69:BN79"/>
    <mergeCell ref="DF14:DI17"/>
    <mergeCell ref="DJ14:DQ17"/>
    <mergeCell ref="DR14:DU17"/>
    <mergeCell ref="DV14:EC17"/>
    <mergeCell ref="ED14:EG17"/>
    <mergeCell ref="M21:DU26"/>
    <mergeCell ref="D48:Q53"/>
    <mergeCell ref="R48:BG53"/>
    <mergeCell ref="BH48:BN57"/>
    <mergeCell ref="BO48:BT57"/>
    <mergeCell ref="BU48:BZ57"/>
    <mergeCell ref="CA48:CG57"/>
    <mergeCell ref="CH48:CL57"/>
    <mergeCell ref="R67:X73"/>
    <mergeCell ref="Y67:AD73"/>
    <mergeCell ref="DP2:EF2"/>
    <mergeCell ref="D4:U11"/>
    <mergeCell ref="V4:CK11"/>
    <mergeCell ref="CL4:CT11"/>
    <mergeCell ref="CU4:EG11"/>
    <mergeCell ref="CR14:CW17"/>
    <mergeCell ref="CX14:DE17"/>
    <mergeCell ref="CB40:DQ45"/>
    <mergeCell ref="BL41:CA44"/>
    <mergeCell ref="DS41:DV44"/>
    <mergeCell ref="CH69:CL79"/>
    <mergeCell ref="CH58:CL68"/>
    <mergeCell ref="DU58:EG68"/>
    <mergeCell ref="D67:Q73"/>
    <mergeCell ref="CH80:CT89"/>
    <mergeCell ref="CU80:DG89"/>
    <mergeCell ref="DH80:DT89"/>
    <mergeCell ref="DU80:EG89"/>
    <mergeCell ref="J90:Q97"/>
    <mergeCell ref="R90:AE97"/>
    <mergeCell ref="AF90:AS97"/>
    <mergeCell ref="AT90:BG97"/>
    <mergeCell ref="BH90:BT97"/>
    <mergeCell ref="BU90:CG97"/>
    <mergeCell ref="BU80:CG89"/>
    <mergeCell ref="R80:AE89"/>
    <mergeCell ref="AF80:AS89"/>
    <mergeCell ref="AT80:BG89"/>
    <mergeCell ref="BH80:BT89"/>
    <mergeCell ref="AU67:AZ73"/>
    <mergeCell ref="BA67:BG73"/>
    <mergeCell ref="BO69:BT79"/>
    <mergeCell ref="BU69:BZ79"/>
    <mergeCell ref="CA69:CG79"/>
    <mergeCell ref="CH90:CT97"/>
    <mergeCell ref="CU90:DG97"/>
    <mergeCell ref="DH90:DT97"/>
    <mergeCell ref="DU90:EG97"/>
    <mergeCell ref="J98:Q105"/>
    <mergeCell ref="R98:AE105"/>
    <mergeCell ref="AF98:AS105"/>
    <mergeCell ref="AT98:BG105"/>
    <mergeCell ref="BH98:BT105"/>
    <mergeCell ref="R126:AE131"/>
    <mergeCell ref="AF126:AS131"/>
    <mergeCell ref="AT126:BG131"/>
    <mergeCell ref="DU98:EG105"/>
    <mergeCell ref="J106:Q113"/>
    <mergeCell ref="R106:AE113"/>
    <mergeCell ref="AF106:AS113"/>
    <mergeCell ref="AT106:BG113"/>
    <mergeCell ref="BH106:BT113"/>
    <mergeCell ref="BU98:CG105"/>
    <mergeCell ref="CH98:CT105"/>
    <mergeCell ref="CU98:DG105"/>
    <mergeCell ref="DH98:DT105"/>
    <mergeCell ref="BH114:EG119"/>
    <mergeCell ref="J120:Q125"/>
    <mergeCell ref="R120:AE125"/>
    <mergeCell ref="AF120:AS125"/>
    <mergeCell ref="AT120:BG125"/>
    <mergeCell ref="BH120:EG125"/>
    <mergeCell ref="BU106:CG113"/>
    <mergeCell ref="CH106:CT113"/>
    <mergeCell ref="CU106:DG113"/>
    <mergeCell ref="DH106:DT113"/>
    <mergeCell ref="DU106:EG113"/>
    <mergeCell ref="R132:AE137"/>
    <mergeCell ref="AF132:AS137"/>
    <mergeCell ref="AT132:BG137"/>
    <mergeCell ref="BH132:EG137"/>
    <mergeCell ref="D178:Q197"/>
    <mergeCell ref="R178:EG197"/>
    <mergeCell ref="D138:Q147"/>
    <mergeCell ref="R138:EG147"/>
    <mergeCell ref="D148:Q167"/>
    <mergeCell ref="R148:EG167"/>
    <mergeCell ref="D168:Q177"/>
    <mergeCell ref="R168:Z177"/>
    <mergeCell ref="AA168:AD177"/>
    <mergeCell ref="AE168:AL177"/>
    <mergeCell ref="AM168:AP177"/>
    <mergeCell ref="AQ168:BB177"/>
    <mergeCell ref="BZ168:CJ177"/>
    <mergeCell ref="CK171:ED174"/>
    <mergeCell ref="D114:I137"/>
    <mergeCell ref="J114:Q119"/>
    <mergeCell ref="R114:AE119"/>
    <mergeCell ref="AF114:AS119"/>
    <mergeCell ref="AT114:BG119"/>
    <mergeCell ref="J126:Q131"/>
    <mergeCell ref="M343:BO346"/>
    <mergeCell ref="D1:EG1"/>
    <mergeCell ref="BZ2:DO2"/>
    <mergeCell ref="D205:K216"/>
    <mergeCell ref="L205:S216"/>
    <mergeCell ref="T205:AA216"/>
    <mergeCell ref="AB205:AI216"/>
    <mergeCell ref="AJ205:AQ216"/>
    <mergeCell ref="BN212:EG216"/>
    <mergeCell ref="BO198:CE204"/>
    <mergeCell ref="CF198:DZ204"/>
    <mergeCell ref="EA198:EG204"/>
    <mergeCell ref="D201:K204"/>
    <mergeCell ref="L201:S204"/>
    <mergeCell ref="T201:AA204"/>
    <mergeCell ref="AB201:AI204"/>
    <mergeCell ref="AJ201:AQ204"/>
    <mergeCell ref="AR201:AZ216"/>
    <mergeCell ref="BA201:BI216"/>
    <mergeCell ref="BC168:BL177"/>
    <mergeCell ref="BM168:BY177"/>
    <mergeCell ref="EE168:EG177"/>
    <mergeCell ref="BH126:EG131"/>
    <mergeCell ref="J132:Q137"/>
  </mergeCells>
  <phoneticPr fontId="2"/>
  <conditionalFormatting sqref="AS80:CF84 AS75:BG79 BU75:CF79">
    <cfRule type="cellIs" dxfId="9" priority="10" operator="equal">
      <formula>0</formula>
    </cfRule>
  </conditionalFormatting>
  <conditionalFormatting sqref="X87:CF97 X114:CF118">
    <cfRule type="cellIs" dxfId="8" priority="9" operator="equal">
      <formula>0</formula>
    </cfRule>
  </conditionalFormatting>
  <conditionalFormatting sqref="X39:AP50">
    <cfRule type="cellIs" dxfId="7" priority="8" operator="equal">
      <formula>0</formula>
    </cfRule>
  </conditionalFormatting>
  <conditionalFormatting sqref="BF121:CB122">
    <cfRule type="cellIs" dxfId="6" priority="7" operator="equal">
      <formula>0</formula>
    </cfRule>
  </conditionalFormatting>
  <conditionalFormatting sqref="Y59:AA60">
    <cfRule type="cellIs" dxfId="5" priority="6" operator="equal">
      <formula>0</formula>
    </cfRule>
  </conditionalFormatting>
  <conditionalFormatting sqref="W58:CG66 W67:AI69 AP67:AT69 BA67:CG68 BA69:BH69 BU69:CG69">
    <cfRule type="cellIs" dxfId="4" priority="5" operator="equal">
      <formula>0</formula>
    </cfRule>
  </conditionalFormatting>
  <conditionalFormatting sqref="AJ67:AO69">
    <cfRule type="cellIs" dxfId="3" priority="4" operator="equal">
      <formula>0</formula>
    </cfRule>
  </conditionalFormatting>
  <conditionalFormatting sqref="AU67:AZ69">
    <cfRule type="cellIs" dxfId="2" priority="3" operator="equal">
      <formula>0</formula>
    </cfRule>
  </conditionalFormatting>
  <conditionalFormatting sqref="X98:CF105">
    <cfRule type="cellIs" dxfId="1" priority="2" operator="equal">
      <formula>0</formula>
    </cfRule>
  </conditionalFormatting>
  <conditionalFormatting sqref="X106:CF113">
    <cfRule type="cellIs" dxfId="0" priority="1" operator="equal">
      <formula>0</formula>
    </cfRule>
  </conditionalFormatting>
  <dataValidations count="1">
    <dataValidation type="whole" allowBlank="1" showInputMessage="1" showErrorMessage="1" sqref="LM15:MT25 VI15:WP25 AFE15:AGL25 APA15:AQH25 AYW15:BAD25 BIS15:BJZ25 BSO15:BTV25 CCK15:CDR25 CMG15:CNN25 CWC15:CXJ25 DFY15:DHF25 DPU15:DRB25 DZQ15:EAX25 EJM15:EKT25 ETI15:EUP25 FDE15:FEL25 FNA15:FOH25 FWW15:FYD25 GGS15:GHZ25 GQO15:GRV25 HAK15:HBR25 HKG15:HLN25 HUC15:HVJ25 IDY15:IFF25 INU15:IPB25 IXQ15:IYX25 JHM15:JIT25 JRI15:JSP25 KBE15:KCL25 KLA15:KMH25 KUW15:KWD25 LES15:LFZ25 LOO15:LPV25 LYK15:LZR25 MIG15:MJN25 MSC15:MTJ25 NBY15:NDF25 NLU15:NNB25 NVQ15:NWX25 OFM15:OGT25 OPI15:OQP25 OZE15:PAL25 PJA15:PKH25 PSW15:PUD25 QCS15:QDZ25 QMO15:QNV25 QWK15:QXR25 RGG15:RHN25 RQC15:RRJ25 RZY15:SBF25 SJU15:SLB25 STQ15:SUX25 TDM15:TET25 TNI15:TOP25 TXE15:TYL25 UHA15:UIH25 UQW15:USD25 VAS15:VBZ25 VKO15:VLV25 VUK15:VVR25 WEG15:WFN25 WOC15:WPJ25 WXY15:WZF25 LM65566:MT65575 VI65566:WP65575 AFE65566:AGL65575 APA65566:AQH65575 AYW65566:BAD65575 BIS65566:BJZ65575 BSO65566:BTV65575 CCK65566:CDR65575 CMG65566:CNN65575 CWC65566:CXJ65575 DFY65566:DHF65575 DPU65566:DRB65575 DZQ65566:EAX65575 EJM65566:EKT65575 ETI65566:EUP65575 FDE65566:FEL65575 FNA65566:FOH65575 FWW65566:FYD65575 GGS65566:GHZ65575 GQO65566:GRV65575 HAK65566:HBR65575 HKG65566:HLN65575 HUC65566:HVJ65575 IDY65566:IFF65575 INU65566:IPB65575 IXQ65566:IYX65575 JHM65566:JIT65575 JRI65566:JSP65575 KBE65566:KCL65575 KLA65566:KMH65575 KUW65566:KWD65575 LES65566:LFZ65575 LOO65566:LPV65575 LYK65566:LZR65575 MIG65566:MJN65575 MSC65566:MTJ65575 NBY65566:NDF65575 NLU65566:NNB65575 NVQ65566:NWX65575 OFM65566:OGT65575 OPI65566:OQP65575 OZE65566:PAL65575 PJA65566:PKH65575 PSW65566:PUD65575 QCS65566:QDZ65575 QMO65566:QNV65575 QWK65566:QXR65575 RGG65566:RHN65575 RQC65566:RRJ65575 RZY65566:SBF65575 SJU65566:SLB65575 STQ65566:SUX65575 TDM65566:TET65575 TNI65566:TOP65575 TXE65566:TYL65575 UHA65566:UIH65575 UQW65566:USD65575 VAS65566:VBZ65575 VKO65566:VLV65575 VUK65566:VVR65575 WEG65566:WFN65575 WOC65566:WPJ65575 WXY65566:WZF65575 LM131102:MT131111 VI131102:WP131111 AFE131102:AGL131111 APA131102:AQH131111 AYW131102:BAD131111 BIS131102:BJZ131111 BSO131102:BTV131111 CCK131102:CDR131111 CMG131102:CNN131111 CWC131102:CXJ131111 DFY131102:DHF131111 DPU131102:DRB131111 DZQ131102:EAX131111 EJM131102:EKT131111 ETI131102:EUP131111 FDE131102:FEL131111 FNA131102:FOH131111 FWW131102:FYD131111 GGS131102:GHZ131111 GQO131102:GRV131111 HAK131102:HBR131111 HKG131102:HLN131111 HUC131102:HVJ131111 IDY131102:IFF131111 INU131102:IPB131111 IXQ131102:IYX131111 JHM131102:JIT131111 JRI131102:JSP131111 KBE131102:KCL131111 KLA131102:KMH131111 KUW131102:KWD131111 LES131102:LFZ131111 LOO131102:LPV131111 LYK131102:LZR131111 MIG131102:MJN131111 MSC131102:MTJ131111 NBY131102:NDF131111 NLU131102:NNB131111 NVQ131102:NWX131111 OFM131102:OGT131111 OPI131102:OQP131111 OZE131102:PAL131111 PJA131102:PKH131111 PSW131102:PUD131111 QCS131102:QDZ131111 QMO131102:QNV131111 QWK131102:QXR131111 RGG131102:RHN131111 RQC131102:RRJ131111 RZY131102:SBF131111 SJU131102:SLB131111 STQ131102:SUX131111 TDM131102:TET131111 TNI131102:TOP131111 TXE131102:TYL131111 UHA131102:UIH131111 UQW131102:USD131111 VAS131102:VBZ131111 VKO131102:VLV131111 VUK131102:VVR131111 WEG131102:WFN131111 WOC131102:WPJ131111 WXY131102:WZF131111 LM196638:MT196647 VI196638:WP196647 AFE196638:AGL196647 APA196638:AQH196647 AYW196638:BAD196647 BIS196638:BJZ196647 BSO196638:BTV196647 CCK196638:CDR196647 CMG196638:CNN196647 CWC196638:CXJ196647 DFY196638:DHF196647 DPU196638:DRB196647 DZQ196638:EAX196647 EJM196638:EKT196647 ETI196638:EUP196647 FDE196638:FEL196647 FNA196638:FOH196647 FWW196638:FYD196647 GGS196638:GHZ196647 GQO196638:GRV196647 HAK196638:HBR196647 HKG196638:HLN196647 HUC196638:HVJ196647 IDY196638:IFF196647 INU196638:IPB196647 IXQ196638:IYX196647 JHM196638:JIT196647 JRI196638:JSP196647 KBE196638:KCL196647 KLA196638:KMH196647 KUW196638:KWD196647 LES196638:LFZ196647 LOO196638:LPV196647 LYK196638:LZR196647 MIG196638:MJN196647 MSC196638:MTJ196647 NBY196638:NDF196647 NLU196638:NNB196647 NVQ196638:NWX196647 OFM196638:OGT196647 OPI196638:OQP196647 OZE196638:PAL196647 PJA196638:PKH196647 PSW196638:PUD196647 QCS196638:QDZ196647 QMO196638:QNV196647 QWK196638:QXR196647 RGG196638:RHN196647 RQC196638:RRJ196647 RZY196638:SBF196647 SJU196638:SLB196647 STQ196638:SUX196647 TDM196638:TET196647 TNI196638:TOP196647 TXE196638:TYL196647 UHA196638:UIH196647 UQW196638:USD196647 VAS196638:VBZ196647 VKO196638:VLV196647 VUK196638:VVR196647 WEG196638:WFN196647 WOC196638:WPJ196647 WXY196638:WZF196647 LM262174:MT262183 VI262174:WP262183 AFE262174:AGL262183 APA262174:AQH262183 AYW262174:BAD262183 BIS262174:BJZ262183 BSO262174:BTV262183 CCK262174:CDR262183 CMG262174:CNN262183 CWC262174:CXJ262183 DFY262174:DHF262183 DPU262174:DRB262183 DZQ262174:EAX262183 EJM262174:EKT262183 ETI262174:EUP262183 FDE262174:FEL262183 FNA262174:FOH262183 FWW262174:FYD262183 GGS262174:GHZ262183 GQO262174:GRV262183 HAK262174:HBR262183 HKG262174:HLN262183 HUC262174:HVJ262183 IDY262174:IFF262183 INU262174:IPB262183 IXQ262174:IYX262183 JHM262174:JIT262183 JRI262174:JSP262183 KBE262174:KCL262183 KLA262174:KMH262183 KUW262174:KWD262183 LES262174:LFZ262183 LOO262174:LPV262183 LYK262174:LZR262183 MIG262174:MJN262183 MSC262174:MTJ262183 NBY262174:NDF262183 NLU262174:NNB262183 NVQ262174:NWX262183 OFM262174:OGT262183 OPI262174:OQP262183 OZE262174:PAL262183 PJA262174:PKH262183 PSW262174:PUD262183 QCS262174:QDZ262183 QMO262174:QNV262183 QWK262174:QXR262183 RGG262174:RHN262183 RQC262174:RRJ262183 RZY262174:SBF262183 SJU262174:SLB262183 STQ262174:SUX262183 TDM262174:TET262183 TNI262174:TOP262183 TXE262174:TYL262183 UHA262174:UIH262183 UQW262174:USD262183 VAS262174:VBZ262183 VKO262174:VLV262183 VUK262174:VVR262183 WEG262174:WFN262183 WOC262174:WPJ262183 WXY262174:WZF262183 LM327710:MT327719 VI327710:WP327719 AFE327710:AGL327719 APA327710:AQH327719 AYW327710:BAD327719 BIS327710:BJZ327719 BSO327710:BTV327719 CCK327710:CDR327719 CMG327710:CNN327719 CWC327710:CXJ327719 DFY327710:DHF327719 DPU327710:DRB327719 DZQ327710:EAX327719 EJM327710:EKT327719 ETI327710:EUP327719 FDE327710:FEL327719 FNA327710:FOH327719 FWW327710:FYD327719 GGS327710:GHZ327719 GQO327710:GRV327719 HAK327710:HBR327719 HKG327710:HLN327719 HUC327710:HVJ327719 IDY327710:IFF327719 INU327710:IPB327719 IXQ327710:IYX327719 JHM327710:JIT327719 JRI327710:JSP327719 KBE327710:KCL327719 KLA327710:KMH327719 KUW327710:KWD327719 LES327710:LFZ327719 LOO327710:LPV327719 LYK327710:LZR327719 MIG327710:MJN327719 MSC327710:MTJ327719 NBY327710:NDF327719 NLU327710:NNB327719 NVQ327710:NWX327719 OFM327710:OGT327719 OPI327710:OQP327719 OZE327710:PAL327719 PJA327710:PKH327719 PSW327710:PUD327719 QCS327710:QDZ327719 QMO327710:QNV327719 QWK327710:QXR327719 RGG327710:RHN327719 RQC327710:RRJ327719 RZY327710:SBF327719 SJU327710:SLB327719 STQ327710:SUX327719 TDM327710:TET327719 TNI327710:TOP327719 TXE327710:TYL327719 UHA327710:UIH327719 UQW327710:USD327719 VAS327710:VBZ327719 VKO327710:VLV327719 VUK327710:VVR327719 WEG327710:WFN327719 WOC327710:WPJ327719 WXY327710:WZF327719 LM393246:MT393255 VI393246:WP393255 AFE393246:AGL393255 APA393246:AQH393255 AYW393246:BAD393255 BIS393246:BJZ393255 BSO393246:BTV393255 CCK393246:CDR393255 CMG393246:CNN393255 CWC393246:CXJ393255 DFY393246:DHF393255 DPU393246:DRB393255 DZQ393246:EAX393255 EJM393246:EKT393255 ETI393246:EUP393255 FDE393246:FEL393255 FNA393246:FOH393255 FWW393246:FYD393255 GGS393246:GHZ393255 GQO393246:GRV393255 HAK393246:HBR393255 HKG393246:HLN393255 HUC393246:HVJ393255 IDY393246:IFF393255 INU393246:IPB393255 IXQ393246:IYX393255 JHM393246:JIT393255 JRI393246:JSP393255 KBE393246:KCL393255 KLA393246:KMH393255 KUW393246:KWD393255 LES393246:LFZ393255 LOO393246:LPV393255 LYK393246:LZR393255 MIG393246:MJN393255 MSC393246:MTJ393255 NBY393246:NDF393255 NLU393246:NNB393255 NVQ393246:NWX393255 OFM393246:OGT393255 OPI393246:OQP393255 OZE393246:PAL393255 PJA393246:PKH393255 PSW393246:PUD393255 QCS393246:QDZ393255 QMO393246:QNV393255 QWK393246:QXR393255 RGG393246:RHN393255 RQC393246:RRJ393255 RZY393246:SBF393255 SJU393246:SLB393255 STQ393246:SUX393255 TDM393246:TET393255 TNI393246:TOP393255 TXE393246:TYL393255 UHA393246:UIH393255 UQW393246:USD393255 VAS393246:VBZ393255 VKO393246:VLV393255 VUK393246:VVR393255 WEG393246:WFN393255 WOC393246:WPJ393255 WXY393246:WZF393255 LM458782:MT458791 VI458782:WP458791 AFE458782:AGL458791 APA458782:AQH458791 AYW458782:BAD458791 BIS458782:BJZ458791 BSO458782:BTV458791 CCK458782:CDR458791 CMG458782:CNN458791 CWC458782:CXJ458791 DFY458782:DHF458791 DPU458782:DRB458791 DZQ458782:EAX458791 EJM458782:EKT458791 ETI458782:EUP458791 FDE458782:FEL458791 FNA458782:FOH458791 FWW458782:FYD458791 GGS458782:GHZ458791 GQO458782:GRV458791 HAK458782:HBR458791 HKG458782:HLN458791 HUC458782:HVJ458791 IDY458782:IFF458791 INU458782:IPB458791 IXQ458782:IYX458791 JHM458782:JIT458791 JRI458782:JSP458791 KBE458782:KCL458791 KLA458782:KMH458791 KUW458782:KWD458791 LES458782:LFZ458791 LOO458782:LPV458791 LYK458782:LZR458791 MIG458782:MJN458791 MSC458782:MTJ458791 NBY458782:NDF458791 NLU458782:NNB458791 NVQ458782:NWX458791 OFM458782:OGT458791 OPI458782:OQP458791 OZE458782:PAL458791 PJA458782:PKH458791 PSW458782:PUD458791 QCS458782:QDZ458791 QMO458782:QNV458791 QWK458782:QXR458791 RGG458782:RHN458791 RQC458782:RRJ458791 RZY458782:SBF458791 SJU458782:SLB458791 STQ458782:SUX458791 TDM458782:TET458791 TNI458782:TOP458791 TXE458782:TYL458791 UHA458782:UIH458791 UQW458782:USD458791 VAS458782:VBZ458791 VKO458782:VLV458791 VUK458782:VVR458791 WEG458782:WFN458791 WOC458782:WPJ458791 WXY458782:WZF458791 LM524318:MT524327 VI524318:WP524327 AFE524318:AGL524327 APA524318:AQH524327 AYW524318:BAD524327 BIS524318:BJZ524327 BSO524318:BTV524327 CCK524318:CDR524327 CMG524318:CNN524327 CWC524318:CXJ524327 DFY524318:DHF524327 DPU524318:DRB524327 DZQ524318:EAX524327 EJM524318:EKT524327 ETI524318:EUP524327 FDE524318:FEL524327 FNA524318:FOH524327 FWW524318:FYD524327 GGS524318:GHZ524327 GQO524318:GRV524327 HAK524318:HBR524327 HKG524318:HLN524327 HUC524318:HVJ524327 IDY524318:IFF524327 INU524318:IPB524327 IXQ524318:IYX524327 JHM524318:JIT524327 JRI524318:JSP524327 KBE524318:KCL524327 KLA524318:KMH524327 KUW524318:KWD524327 LES524318:LFZ524327 LOO524318:LPV524327 LYK524318:LZR524327 MIG524318:MJN524327 MSC524318:MTJ524327 NBY524318:NDF524327 NLU524318:NNB524327 NVQ524318:NWX524327 OFM524318:OGT524327 OPI524318:OQP524327 OZE524318:PAL524327 PJA524318:PKH524327 PSW524318:PUD524327 QCS524318:QDZ524327 QMO524318:QNV524327 QWK524318:QXR524327 RGG524318:RHN524327 RQC524318:RRJ524327 RZY524318:SBF524327 SJU524318:SLB524327 STQ524318:SUX524327 TDM524318:TET524327 TNI524318:TOP524327 TXE524318:TYL524327 UHA524318:UIH524327 UQW524318:USD524327 VAS524318:VBZ524327 VKO524318:VLV524327 VUK524318:VVR524327 WEG524318:WFN524327 WOC524318:WPJ524327 WXY524318:WZF524327 LM589854:MT589863 VI589854:WP589863 AFE589854:AGL589863 APA589854:AQH589863 AYW589854:BAD589863 BIS589854:BJZ589863 BSO589854:BTV589863 CCK589854:CDR589863 CMG589854:CNN589863 CWC589854:CXJ589863 DFY589854:DHF589863 DPU589854:DRB589863 DZQ589854:EAX589863 EJM589854:EKT589863 ETI589854:EUP589863 FDE589854:FEL589863 FNA589854:FOH589863 FWW589854:FYD589863 GGS589854:GHZ589863 GQO589854:GRV589863 HAK589854:HBR589863 HKG589854:HLN589863 HUC589854:HVJ589863 IDY589854:IFF589863 INU589854:IPB589863 IXQ589854:IYX589863 JHM589854:JIT589863 JRI589854:JSP589863 KBE589854:KCL589863 KLA589854:KMH589863 KUW589854:KWD589863 LES589854:LFZ589863 LOO589854:LPV589863 LYK589854:LZR589863 MIG589854:MJN589863 MSC589854:MTJ589863 NBY589854:NDF589863 NLU589854:NNB589863 NVQ589854:NWX589863 OFM589854:OGT589863 OPI589854:OQP589863 OZE589854:PAL589863 PJA589854:PKH589863 PSW589854:PUD589863 QCS589854:QDZ589863 QMO589854:QNV589863 QWK589854:QXR589863 RGG589854:RHN589863 RQC589854:RRJ589863 RZY589854:SBF589863 SJU589854:SLB589863 STQ589854:SUX589863 TDM589854:TET589863 TNI589854:TOP589863 TXE589854:TYL589863 UHA589854:UIH589863 UQW589854:USD589863 VAS589854:VBZ589863 VKO589854:VLV589863 VUK589854:VVR589863 WEG589854:WFN589863 WOC589854:WPJ589863 WXY589854:WZF589863 LM655390:MT655399 VI655390:WP655399 AFE655390:AGL655399 APA655390:AQH655399 AYW655390:BAD655399 BIS655390:BJZ655399 BSO655390:BTV655399 CCK655390:CDR655399 CMG655390:CNN655399 CWC655390:CXJ655399 DFY655390:DHF655399 DPU655390:DRB655399 DZQ655390:EAX655399 EJM655390:EKT655399 ETI655390:EUP655399 FDE655390:FEL655399 FNA655390:FOH655399 FWW655390:FYD655399 GGS655390:GHZ655399 GQO655390:GRV655399 HAK655390:HBR655399 HKG655390:HLN655399 HUC655390:HVJ655399 IDY655390:IFF655399 INU655390:IPB655399 IXQ655390:IYX655399 JHM655390:JIT655399 JRI655390:JSP655399 KBE655390:KCL655399 KLA655390:KMH655399 KUW655390:KWD655399 LES655390:LFZ655399 LOO655390:LPV655399 LYK655390:LZR655399 MIG655390:MJN655399 MSC655390:MTJ655399 NBY655390:NDF655399 NLU655390:NNB655399 NVQ655390:NWX655399 OFM655390:OGT655399 OPI655390:OQP655399 OZE655390:PAL655399 PJA655390:PKH655399 PSW655390:PUD655399 QCS655390:QDZ655399 QMO655390:QNV655399 QWK655390:QXR655399 RGG655390:RHN655399 RQC655390:RRJ655399 RZY655390:SBF655399 SJU655390:SLB655399 STQ655390:SUX655399 TDM655390:TET655399 TNI655390:TOP655399 TXE655390:TYL655399 UHA655390:UIH655399 UQW655390:USD655399 VAS655390:VBZ655399 VKO655390:VLV655399 VUK655390:VVR655399 WEG655390:WFN655399 WOC655390:WPJ655399 WXY655390:WZF655399 LM720926:MT720935 VI720926:WP720935 AFE720926:AGL720935 APA720926:AQH720935 AYW720926:BAD720935 BIS720926:BJZ720935 BSO720926:BTV720935 CCK720926:CDR720935 CMG720926:CNN720935 CWC720926:CXJ720935 DFY720926:DHF720935 DPU720926:DRB720935 DZQ720926:EAX720935 EJM720926:EKT720935 ETI720926:EUP720935 FDE720926:FEL720935 FNA720926:FOH720935 FWW720926:FYD720935 GGS720926:GHZ720935 GQO720926:GRV720935 HAK720926:HBR720935 HKG720926:HLN720935 HUC720926:HVJ720935 IDY720926:IFF720935 INU720926:IPB720935 IXQ720926:IYX720935 JHM720926:JIT720935 JRI720926:JSP720935 KBE720926:KCL720935 KLA720926:KMH720935 KUW720926:KWD720935 LES720926:LFZ720935 LOO720926:LPV720935 LYK720926:LZR720935 MIG720926:MJN720935 MSC720926:MTJ720935 NBY720926:NDF720935 NLU720926:NNB720935 NVQ720926:NWX720935 OFM720926:OGT720935 OPI720926:OQP720935 OZE720926:PAL720935 PJA720926:PKH720935 PSW720926:PUD720935 QCS720926:QDZ720935 QMO720926:QNV720935 QWK720926:QXR720935 RGG720926:RHN720935 RQC720926:RRJ720935 RZY720926:SBF720935 SJU720926:SLB720935 STQ720926:SUX720935 TDM720926:TET720935 TNI720926:TOP720935 TXE720926:TYL720935 UHA720926:UIH720935 UQW720926:USD720935 VAS720926:VBZ720935 VKO720926:VLV720935 VUK720926:VVR720935 WEG720926:WFN720935 WOC720926:WPJ720935 WXY720926:WZF720935 LM786462:MT786471 VI786462:WP786471 AFE786462:AGL786471 APA786462:AQH786471 AYW786462:BAD786471 BIS786462:BJZ786471 BSO786462:BTV786471 CCK786462:CDR786471 CMG786462:CNN786471 CWC786462:CXJ786471 DFY786462:DHF786471 DPU786462:DRB786471 DZQ786462:EAX786471 EJM786462:EKT786471 ETI786462:EUP786471 FDE786462:FEL786471 FNA786462:FOH786471 FWW786462:FYD786471 GGS786462:GHZ786471 GQO786462:GRV786471 HAK786462:HBR786471 HKG786462:HLN786471 HUC786462:HVJ786471 IDY786462:IFF786471 INU786462:IPB786471 IXQ786462:IYX786471 JHM786462:JIT786471 JRI786462:JSP786471 KBE786462:KCL786471 KLA786462:KMH786471 KUW786462:KWD786471 LES786462:LFZ786471 LOO786462:LPV786471 LYK786462:LZR786471 MIG786462:MJN786471 MSC786462:MTJ786471 NBY786462:NDF786471 NLU786462:NNB786471 NVQ786462:NWX786471 OFM786462:OGT786471 OPI786462:OQP786471 OZE786462:PAL786471 PJA786462:PKH786471 PSW786462:PUD786471 QCS786462:QDZ786471 QMO786462:QNV786471 QWK786462:QXR786471 RGG786462:RHN786471 RQC786462:RRJ786471 RZY786462:SBF786471 SJU786462:SLB786471 STQ786462:SUX786471 TDM786462:TET786471 TNI786462:TOP786471 TXE786462:TYL786471 UHA786462:UIH786471 UQW786462:USD786471 VAS786462:VBZ786471 VKO786462:VLV786471 VUK786462:VVR786471 WEG786462:WFN786471 WOC786462:WPJ786471 WXY786462:WZF786471 LM851998:MT852007 VI851998:WP852007 AFE851998:AGL852007 APA851998:AQH852007 AYW851998:BAD852007 BIS851998:BJZ852007 BSO851998:BTV852007 CCK851998:CDR852007 CMG851998:CNN852007 CWC851998:CXJ852007 DFY851998:DHF852007 DPU851998:DRB852007 DZQ851998:EAX852007 EJM851998:EKT852007 ETI851998:EUP852007 FDE851998:FEL852007 FNA851998:FOH852007 FWW851998:FYD852007 GGS851998:GHZ852007 GQO851998:GRV852007 HAK851998:HBR852007 HKG851998:HLN852007 HUC851998:HVJ852007 IDY851998:IFF852007 INU851998:IPB852007 IXQ851998:IYX852007 JHM851998:JIT852007 JRI851998:JSP852007 KBE851998:KCL852007 KLA851998:KMH852007 KUW851998:KWD852007 LES851998:LFZ852007 LOO851998:LPV852007 LYK851998:LZR852007 MIG851998:MJN852007 MSC851998:MTJ852007 NBY851998:NDF852007 NLU851998:NNB852007 NVQ851998:NWX852007 OFM851998:OGT852007 OPI851998:OQP852007 OZE851998:PAL852007 PJA851998:PKH852007 PSW851998:PUD852007 QCS851998:QDZ852007 QMO851998:QNV852007 QWK851998:QXR852007 RGG851998:RHN852007 RQC851998:RRJ852007 RZY851998:SBF852007 SJU851998:SLB852007 STQ851998:SUX852007 TDM851998:TET852007 TNI851998:TOP852007 TXE851998:TYL852007 UHA851998:UIH852007 UQW851998:USD852007 VAS851998:VBZ852007 VKO851998:VLV852007 VUK851998:VVR852007 WEG851998:WFN852007 WOC851998:WPJ852007 WXY851998:WZF852007 LM917534:MT917543 VI917534:WP917543 AFE917534:AGL917543 APA917534:AQH917543 AYW917534:BAD917543 BIS917534:BJZ917543 BSO917534:BTV917543 CCK917534:CDR917543 CMG917534:CNN917543 CWC917534:CXJ917543 DFY917534:DHF917543 DPU917534:DRB917543 DZQ917534:EAX917543 EJM917534:EKT917543 ETI917534:EUP917543 FDE917534:FEL917543 FNA917534:FOH917543 FWW917534:FYD917543 GGS917534:GHZ917543 GQO917534:GRV917543 HAK917534:HBR917543 HKG917534:HLN917543 HUC917534:HVJ917543 IDY917534:IFF917543 INU917534:IPB917543 IXQ917534:IYX917543 JHM917534:JIT917543 JRI917534:JSP917543 KBE917534:KCL917543 KLA917534:KMH917543 KUW917534:KWD917543 LES917534:LFZ917543 LOO917534:LPV917543 LYK917534:LZR917543 MIG917534:MJN917543 MSC917534:MTJ917543 NBY917534:NDF917543 NLU917534:NNB917543 NVQ917534:NWX917543 OFM917534:OGT917543 OPI917534:OQP917543 OZE917534:PAL917543 PJA917534:PKH917543 PSW917534:PUD917543 QCS917534:QDZ917543 QMO917534:QNV917543 QWK917534:QXR917543 RGG917534:RHN917543 RQC917534:RRJ917543 RZY917534:SBF917543 SJU917534:SLB917543 STQ917534:SUX917543 TDM917534:TET917543 TNI917534:TOP917543 TXE917534:TYL917543 UHA917534:UIH917543 UQW917534:USD917543 VAS917534:VBZ917543 VKO917534:VLV917543 VUK917534:VVR917543 WEG917534:WFN917543 WOC917534:WPJ917543 WXY917534:WZF917543 LM983070:MT983079 VI983070:WP983079 AFE983070:AGL983079 APA983070:AQH983079 AYW983070:BAD983079 BIS983070:BJZ983079 BSO983070:BTV983079 CCK983070:CDR983079 CMG983070:CNN983079 CWC983070:CXJ983079 DFY983070:DHF983079 DPU983070:DRB983079 DZQ983070:EAX983079 EJM983070:EKT983079 ETI983070:EUP983079 FDE983070:FEL983079 FNA983070:FOH983079 FWW983070:FYD983079 GGS983070:GHZ983079 GQO983070:GRV983079 HAK983070:HBR983079 HKG983070:HLN983079 HUC983070:HVJ983079 IDY983070:IFF983079 INU983070:IPB983079 IXQ983070:IYX983079 JHM983070:JIT983079 JRI983070:JSP983079 KBE983070:KCL983079 KLA983070:KMH983079 KUW983070:KWD983079 LES983070:LFZ983079 LOO983070:LPV983079 LYK983070:LZR983079 MIG983070:MJN983079 MSC983070:MTJ983079 NBY983070:NDF983079 NLU983070:NNB983079 NVQ983070:NWX983079 OFM983070:OGT983079 OPI983070:OQP983079 OZE983070:PAL983079 PJA983070:PKH983079 PSW983070:PUD983079 QCS983070:QDZ983079 QMO983070:QNV983079 QWK983070:QXR983079 RGG983070:RHN983079 RQC983070:RRJ983079 RZY983070:SBF983079 SJU983070:SLB983079 STQ983070:SUX983079 TDM983070:TET983079 TNI983070:TOP983079 TXE983070:TYL983079 UHA983070:UIH983079 UQW983070:USD983079 VAS983070:VBZ983079 VKO983070:VLV983079 VUK983070:VVR983079 WEG983070:WFN983079 WOC983070:WPJ983079 WXY983070:WZF983079 WXZ983107:WYT983112 VJ50:WD53 AFF50:AFZ53 APB50:APV53 AYX50:AZR53 BIT50:BJN53 BSP50:BTJ53 CCL50:CDF53 CMH50:CNB53 CWD50:CWX53 DFZ50:DGT53 DPV50:DQP53 DZR50:EAL53 EJN50:EKH53 ETJ50:EUD53 FDF50:FDZ53 FNB50:FNV53 FWX50:FXR53 GGT50:GHN53 GQP50:GRJ53 HAL50:HBF53 HKH50:HLB53 HUD50:HUX53 IDZ50:IET53 INV50:IOP53 IXR50:IYL53 JHN50:JIH53 JRJ50:JSD53 KBF50:KBZ53 KLB50:KLV53 KUX50:KVR53 LET50:LFN53 LOP50:LPJ53 LYL50:LZF53 MIH50:MJB53 MSD50:MSX53 NBZ50:NCT53 NLV50:NMP53 NVR50:NWL53 OFN50:OGH53 OPJ50:OQD53 OZF50:OZZ53 PJB50:PJV53 PSX50:PTR53 QCT50:QDN53 QMP50:QNJ53 QWL50:QXF53 RGH50:RHB53 RQD50:RQX53 RZZ50:SAT53 SJV50:SKP53 STR50:SUL53 TDN50:TEH53 TNJ50:TOD53 TXF50:TXZ53 UHB50:UHV53 UQX50:URR53 VAT50:VBN53 VKP50:VLJ53 VUL50:VVF53 WEH50:WFB53 WOD50:WOX53 WXZ50:WYT53 LN65603:MH65608 VJ65603:WD65608 AFF65603:AFZ65608 APB65603:APV65608 AYX65603:AZR65608 BIT65603:BJN65608 BSP65603:BTJ65608 CCL65603:CDF65608 CMH65603:CNB65608 CWD65603:CWX65608 DFZ65603:DGT65608 DPV65603:DQP65608 DZR65603:EAL65608 EJN65603:EKH65608 ETJ65603:EUD65608 FDF65603:FDZ65608 FNB65603:FNV65608 FWX65603:FXR65608 GGT65603:GHN65608 GQP65603:GRJ65608 HAL65603:HBF65608 HKH65603:HLB65608 HUD65603:HUX65608 IDZ65603:IET65608 INV65603:IOP65608 IXR65603:IYL65608 JHN65603:JIH65608 JRJ65603:JSD65608 KBF65603:KBZ65608 KLB65603:KLV65608 KUX65603:KVR65608 LET65603:LFN65608 LOP65603:LPJ65608 LYL65603:LZF65608 MIH65603:MJB65608 MSD65603:MSX65608 NBZ65603:NCT65608 NLV65603:NMP65608 NVR65603:NWL65608 OFN65603:OGH65608 OPJ65603:OQD65608 OZF65603:OZZ65608 PJB65603:PJV65608 PSX65603:PTR65608 QCT65603:QDN65608 QMP65603:QNJ65608 QWL65603:QXF65608 RGH65603:RHB65608 RQD65603:RQX65608 RZZ65603:SAT65608 SJV65603:SKP65608 STR65603:SUL65608 TDN65603:TEH65608 TNJ65603:TOD65608 TXF65603:TXZ65608 UHB65603:UHV65608 UQX65603:URR65608 VAT65603:VBN65608 VKP65603:VLJ65608 VUL65603:VVF65608 WEH65603:WFB65608 WOD65603:WOX65608 WXZ65603:WYT65608 LN131139:MH131144 VJ131139:WD131144 AFF131139:AFZ131144 APB131139:APV131144 AYX131139:AZR131144 BIT131139:BJN131144 BSP131139:BTJ131144 CCL131139:CDF131144 CMH131139:CNB131144 CWD131139:CWX131144 DFZ131139:DGT131144 DPV131139:DQP131144 DZR131139:EAL131144 EJN131139:EKH131144 ETJ131139:EUD131144 FDF131139:FDZ131144 FNB131139:FNV131144 FWX131139:FXR131144 GGT131139:GHN131144 GQP131139:GRJ131144 HAL131139:HBF131144 HKH131139:HLB131144 HUD131139:HUX131144 IDZ131139:IET131144 INV131139:IOP131144 IXR131139:IYL131144 JHN131139:JIH131144 JRJ131139:JSD131144 KBF131139:KBZ131144 KLB131139:KLV131144 KUX131139:KVR131144 LET131139:LFN131144 LOP131139:LPJ131144 LYL131139:LZF131144 MIH131139:MJB131144 MSD131139:MSX131144 NBZ131139:NCT131144 NLV131139:NMP131144 NVR131139:NWL131144 OFN131139:OGH131144 OPJ131139:OQD131144 OZF131139:OZZ131144 PJB131139:PJV131144 PSX131139:PTR131144 QCT131139:QDN131144 QMP131139:QNJ131144 QWL131139:QXF131144 RGH131139:RHB131144 RQD131139:RQX131144 RZZ131139:SAT131144 SJV131139:SKP131144 STR131139:SUL131144 TDN131139:TEH131144 TNJ131139:TOD131144 TXF131139:TXZ131144 UHB131139:UHV131144 UQX131139:URR131144 VAT131139:VBN131144 VKP131139:VLJ131144 VUL131139:VVF131144 WEH131139:WFB131144 WOD131139:WOX131144 WXZ131139:WYT131144 LN196675:MH196680 VJ196675:WD196680 AFF196675:AFZ196680 APB196675:APV196680 AYX196675:AZR196680 BIT196675:BJN196680 BSP196675:BTJ196680 CCL196675:CDF196680 CMH196675:CNB196680 CWD196675:CWX196680 DFZ196675:DGT196680 DPV196675:DQP196680 DZR196675:EAL196680 EJN196675:EKH196680 ETJ196675:EUD196680 FDF196675:FDZ196680 FNB196675:FNV196680 FWX196675:FXR196680 GGT196675:GHN196680 GQP196675:GRJ196680 HAL196675:HBF196680 HKH196675:HLB196680 HUD196675:HUX196680 IDZ196675:IET196680 INV196675:IOP196680 IXR196675:IYL196680 JHN196675:JIH196680 JRJ196675:JSD196680 KBF196675:KBZ196680 KLB196675:KLV196680 KUX196675:KVR196680 LET196675:LFN196680 LOP196675:LPJ196680 LYL196675:LZF196680 MIH196675:MJB196680 MSD196675:MSX196680 NBZ196675:NCT196680 NLV196675:NMP196680 NVR196675:NWL196680 OFN196675:OGH196680 OPJ196675:OQD196680 OZF196675:OZZ196680 PJB196675:PJV196680 PSX196675:PTR196680 QCT196675:QDN196680 QMP196675:QNJ196680 QWL196675:QXF196680 RGH196675:RHB196680 RQD196675:RQX196680 RZZ196675:SAT196680 SJV196675:SKP196680 STR196675:SUL196680 TDN196675:TEH196680 TNJ196675:TOD196680 TXF196675:TXZ196680 UHB196675:UHV196680 UQX196675:URR196680 VAT196675:VBN196680 VKP196675:VLJ196680 VUL196675:VVF196680 WEH196675:WFB196680 WOD196675:WOX196680 WXZ196675:WYT196680 LN262211:MH262216 VJ262211:WD262216 AFF262211:AFZ262216 APB262211:APV262216 AYX262211:AZR262216 BIT262211:BJN262216 BSP262211:BTJ262216 CCL262211:CDF262216 CMH262211:CNB262216 CWD262211:CWX262216 DFZ262211:DGT262216 DPV262211:DQP262216 DZR262211:EAL262216 EJN262211:EKH262216 ETJ262211:EUD262216 FDF262211:FDZ262216 FNB262211:FNV262216 FWX262211:FXR262216 GGT262211:GHN262216 GQP262211:GRJ262216 HAL262211:HBF262216 HKH262211:HLB262216 HUD262211:HUX262216 IDZ262211:IET262216 INV262211:IOP262216 IXR262211:IYL262216 JHN262211:JIH262216 JRJ262211:JSD262216 KBF262211:KBZ262216 KLB262211:KLV262216 KUX262211:KVR262216 LET262211:LFN262216 LOP262211:LPJ262216 LYL262211:LZF262216 MIH262211:MJB262216 MSD262211:MSX262216 NBZ262211:NCT262216 NLV262211:NMP262216 NVR262211:NWL262216 OFN262211:OGH262216 OPJ262211:OQD262216 OZF262211:OZZ262216 PJB262211:PJV262216 PSX262211:PTR262216 QCT262211:QDN262216 QMP262211:QNJ262216 QWL262211:QXF262216 RGH262211:RHB262216 RQD262211:RQX262216 RZZ262211:SAT262216 SJV262211:SKP262216 STR262211:SUL262216 TDN262211:TEH262216 TNJ262211:TOD262216 TXF262211:TXZ262216 UHB262211:UHV262216 UQX262211:URR262216 VAT262211:VBN262216 VKP262211:VLJ262216 VUL262211:VVF262216 WEH262211:WFB262216 WOD262211:WOX262216 WXZ262211:WYT262216 LN327747:MH327752 VJ327747:WD327752 AFF327747:AFZ327752 APB327747:APV327752 AYX327747:AZR327752 BIT327747:BJN327752 BSP327747:BTJ327752 CCL327747:CDF327752 CMH327747:CNB327752 CWD327747:CWX327752 DFZ327747:DGT327752 DPV327747:DQP327752 DZR327747:EAL327752 EJN327747:EKH327752 ETJ327747:EUD327752 FDF327747:FDZ327752 FNB327747:FNV327752 FWX327747:FXR327752 GGT327747:GHN327752 GQP327747:GRJ327752 HAL327747:HBF327752 HKH327747:HLB327752 HUD327747:HUX327752 IDZ327747:IET327752 INV327747:IOP327752 IXR327747:IYL327752 JHN327747:JIH327752 JRJ327747:JSD327752 KBF327747:KBZ327752 KLB327747:KLV327752 KUX327747:KVR327752 LET327747:LFN327752 LOP327747:LPJ327752 LYL327747:LZF327752 MIH327747:MJB327752 MSD327747:MSX327752 NBZ327747:NCT327752 NLV327747:NMP327752 NVR327747:NWL327752 OFN327747:OGH327752 OPJ327747:OQD327752 OZF327747:OZZ327752 PJB327747:PJV327752 PSX327747:PTR327752 QCT327747:QDN327752 QMP327747:QNJ327752 QWL327747:QXF327752 RGH327747:RHB327752 RQD327747:RQX327752 RZZ327747:SAT327752 SJV327747:SKP327752 STR327747:SUL327752 TDN327747:TEH327752 TNJ327747:TOD327752 TXF327747:TXZ327752 UHB327747:UHV327752 UQX327747:URR327752 VAT327747:VBN327752 VKP327747:VLJ327752 VUL327747:VVF327752 WEH327747:WFB327752 WOD327747:WOX327752 WXZ327747:WYT327752 LN393283:MH393288 VJ393283:WD393288 AFF393283:AFZ393288 APB393283:APV393288 AYX393283:AZR393288 BIT393283:BJN393288 BSP393283:BTJ393288 CCL393283:CDF393288 CMH393283:CNB393288 CWD393283:CWX393288 DFZ393283:DGT393288 DPV393283:DQP393288 DZR393283:EAL393288 EJN393283:EKH393288 ETJ393283:EUD393288 FDF393283:FDZ393288 FNB393283:FNV393288 FWX393283:FXR393288 GGT393283:GHN393288 GQP393283:GRJ393288 HAL393283:HBF393288 HKH393283:HLB393288 HUD393283:HUX393288 IDZ393283:IET393288 INV393283:IOP393288 IXR393283:IYL393288 JHN393283:JIH393288 JRJ393283:JSD393288 KBF393283:KBZ393288 KLB393283:KLV393288 KUX393283:KVR393288 LET393283:LFN393288 LOP393283:LPJ393288 LYL393283:LZF393288 MIH393283:MJB393288 MSD393283:MSX393288 NBZ393283:NCT393288 NLV393283:NMP393288 NVR393283:NWL393288 OFN393283:OGH393288 OPJ393283:OQD393288 OZF393283:OZZ393288 PJB393283:PJV393288 PSX393283:PTR393288 QCT393283:QDN393288 QMP393283:QNJ393288 QWL393283:QXF393288 RGH393283:RHB393288 RQD393283:RQX393288 RZZ393283:SAT393288 SJV393283:SKP393288 STR393283:SUL393288 TDN393283:TEH393288 TNJ393283:TOD393288 TXF393283:TXZ393288 UHB393283:UHV393288 UQX393283:URR393288 VAT393283:VBN393288 VKP393283:VLJ393288 VUL393283:VVF393288 WEH393283:WFB393288 WOD393283:WOX393288 WXZ393283:WYT393288 LN458819:MH458824 VJ458819:WD458824 AFF458819:AFZ458824 APB458819:APV458824 AYX458819:AZR458824 BIT458819:BJN458824 BSP458819:BTJ458824 CCL458819:CDF458824 CMH458819:CNB458824 CWD458819:CWX458824 DFZ458819:DGT458824 DPV458819:DQP458824 DZR458819:EAL458824 EJN458819:EKH458824 ETJ458819:EUD458824 FDF458819:FDZ458824 FNB458819:FNV458824 FWX458819:FXR458824 GGT458819:GHN458824 GQP458819:GRJ458824 HAL458819:HBF458824 HKH458819:HLB458824 HUD458819:HUX458824 IDZ458819:IET458824 INV458819:IOP458824 IXR458819:IYL458824 JHN458819:JIH458824 JRJ458819:JSD458824 KBF458819:KBZ458824 KLB458819:KLV458824 KUX458819:KVR458824 LET458819:LFN458824 LOP458819:LPJ458824 LYL458819:LZF458824 MIH458819:MJB458824 MSD458819:MSX458824 NBZ458819:NCT458824 NLV458819:NMP458824 NVR458819:NWL458824 OFN458819:OGH458824 OPJ458819:OQD458824 OZF458819:OZZ458824 PJB458819:PJV458824 PSX458819:PTR458824 QCT458819:QDN458824 QMP458819:QNJ458824 QWL458819:QXF458824 RGH458819:RHB458824 RQD458819:RQX458824 RZZ458819:SAT458824 SJV458819:SKP458824 STR458819:SUL458824 TDN458819:TEH458824 TNJ458819:TOD458824 TXF458819:TXZ458824 UHB458819:UHV458824 UQX458819:URR458824 VAT458819:VBN458824 VKP458819:VLJ458824 VUL458819:VVF458824 WEH458819:WFB458824 WOD458819:WOX458824 WXZ458819:WYT458824 LN524355:MH524360 VJ524355:WD524360 AFF524355:AFZ524360 APB524355:APV524360 AYX524355:AZR524360 BIT524355:BJN524360 BSP524355:BTJ524360 CCL524355:CDF524360 CMH524355:CNB524360 CWD524355:CWX524360 DFZ524355:DGT524360 DPV524355:DQP524360 DZR524355:EAL524360 EJN524355:EKH524360 ETJ524355:EUD524360 FDF524355:FDZ524360 FNB524355:FNV524360 FWX524355:FXR524360 GGT524355:GHN524360 GQP524355:GRJ524360 HAL524355:HBF524360 HKH524355:HLB524360 HUD524355:HUX524360 IDZ524355:IET524360 INV524355:IOP524360 IXR524355:IYL524360 JHN524355:JIH524360 JRJ524355:JSD524360 KBF524355:KBZ524360 KLB524355:KLV524360 KUX524355:KVR524360 LET524355:LFN524360 LOP524355:LPJ524360 LYL524355:LZF524360 MIH524355:MJB524360 MSD524355:MSX524360 NBZ524355:NCT524360 NLV524355:NMP524360 NVR524355:NWL524360 OFN524355:OGH524360 OPJ524355:OQD524360 OZF524355:OZZ524360 PJB524355:PJV524360 PSX524355:PTR524360 QCT524355:QDN524360 QMP524355:QNJ524360 QWL524355:QXF524360 RGH524355:RHB524360 RQD524355:RQX524360 RZZ524355:SAT524360 SJV524355:SKP524360 STR524355:SUL524360 TDN524355:TEH524360 TNJ524355:TOD524360 TXF524355:TXZ524360 UHB524355:UHV524360 UQX524355:URR524360 VAT524355:VBN524360 VKP524355:VLJ524360 VUL524355:VVF524360 WEH524355:WFB524360 WOD524355:WOX524360 WXZ524355:WYT524360 LN589891:MH589896 VJ589891:WD589896 AFF589891:AFZ589896 APB589891:APV589896 AYX589891:AZR589896 BIT589891:BJN589896 BSP589891:BTJ589896 CCL589891:CDF589896 CMH589891:CNB589896 CWD589891:CWX589896 DFZ589891:DGT589896 DPV589891:DQP589896 DZR589891:EAL589896 EJN589891:EKH589896 ETJ589891:EUD589896 FDF589891:FDZ589896 FNB589891:FNV589896 FWX589891:FXR589896 GGT589891:GHN589896 GQP589891:GRJ589896 HAL589891:HBF589896 HKH589891:HLB589896 HUD589891:HUX589896 IDZ589891:IET589896 INV589891:IOP589896 IXR589891:IYL589896 JHN589891:JIH589896 JRJ589891:JSD589896 KBF589891:KBZ589896 KLB589891:KLV589896 KUX589891:KVR589896 LET589891:LFN589896 LOP589891:LPJ589896 LYL589891:LZF589896 MIH589891:MJB589896 MSD589891:MSX589896 NBZ589891:NCT589896 NLV589891:NMP589896 NVR589891:NWL589896 OFN589891:OGH589896 OPJ589891:OQD589896 OZF589891:OZZ589896 PJB589891:PJV589896 PSX589891:PTR589896 QCT589891:QDN589896 QMP589891:QNJ589896 QWL589891:QXF589896 RGH589891:RHB589896 RQD589891:RQX589896 RZZ589891:SAT589896 SJV589891:SKP589896 STR589891:SUL589896 TDN589891:TEH589896 TNJ589891:TOD589896 TXF589891:TXZ589896 UHB589891:UHV589896 UQX589891:URR589896 VAT589891:VBN589896 VKP589891:VLJ589896 VUL589891:VVF589896 WEH589891:WFB589896 WOD589891:WOX589896 WXZ589891:WYT589896 LN655427:MH655432 VJ655427:WD655432 AFF655427:AFZ655432 APB655427:APV655432 AYX655427:AZR655432 BIT655427:BJN655432 BSP655427:BTJ655432 CCL655427:CDF655432 CMH655427:CNB655432 CWD655427:CWX655432 DFZ655427:DGT655432 DPV655427:DQP655432 DZR655427:EAL655432 EJN655427:EKH655432 ETJ655427:EUD655432 FDF655427:FDZ655432 FNB655427:FNV655432 FWX655427:FXR655432 GGT655427:GHN655432 GQP655427:GRJ655432 HAL655427:HBF655432 HKH655427:HLB655432 HUD655427:HUX655432 IDZ655427:IET655432 INV655427:IOP655432 IXR655427:IYL655432 JHN655427:JIH655432 JRJ655427:JSD655432 KBF655427:KBZ655432 KLB655427:KLV655432 KUX655427:KVR655432 LET655427:LFN655432 LOP655427:LPJ655432 LYL655427:LZF655432 MIH655427:MJB655432 MSD655427:MSX655432 NBZ655427:NCT655432 NLV655427:NMP655432 NVR655427:NWL655432 OFN655427:OGH655432 OPJ655427:OQD655432 OZF655427:OZZ655432 PJB655427:PJV655432 PSX655427:PTR655432 QCT655427:QDN655432 QMP655427:QNJ655432 QWL655427:QXF655432 RGH655427:RHB655432 RQD655427:RQX655432 RZZ655427:SAT655432 SJV655427:SKP655432 STR655427:SUL655432 TDN655427:TEH655432 TNJ655427:TOD655432 TXF655427:TXZ655432 UHB655427:UHV655432 UQX655427:URR655432 VAT655427:VBN655432 VKP655427:VLJ655432 VUL655427:VVF655432 WEH655427:WFB655432 WOD655427:WOX655432 WXZ655427:WYT655432 LN720963:MH720968 VJ720963:WD720968 AFF720963:AFZ720968 APB720963:APV720968 AYX720963:AZR720968 BIT720963:BJN720968 BSP720963:BTJ720968 CCL720963:CDF720968 CMH720963:CNB720968 CWD720963:CWX720968 DFZ720963:DGT720968 DPV720963:DQP720968 DZR720963:EAL720968 EJN720963:EKH720968 ETJ720963:EUD720968 FDF720963:FDZ720968 FNB720963:FNV720968 FWX720963:FXR720968 GGT720963:GHN720968 GQP720963:GRJ720968 HAL720963:HBF720968 HKH720963:HLB720968 HUD720963:HUX720968 IDZ720963:IET720968 INV720963:IOP720968 IXR720963:IYL720968 JHN720963:JIH720968 JRJ720963:JSD720968 KBF720963:KBZ720968 KLB720963:KLV720968 KUX720963:KVR720968 LET720963:LFN720968 LOP720963:LPJ720968 LYL720963:LZF720968 MIH720963:MJB720968 MSD720963:MSX720968 NBZ720963:NCT720968 NLV720963:NMP720968 NVR720963:NWL720968 OFN720963:OGH720968 OPJ720963:OQD720968 OZF720963:OZZ720968 PJB720963:PJV720968 PSX720963:PTR720968 QCT720963:QDN720968 QMP720963:QNJ720968 QWL720963:QXF720968 RGH720963:RHB720968 RQD720963:RQX720968 RZZ720963:SAT720968 SJV720963:SKP720968 STR720963:SUL720968 TDN720963:TEH720968 TNJ720963:TOD720968 TXF720963:TXZ720968 UHB720963:UHV720968 UQX720963:URR720968 VAT720963:VBN720968 VKP720963:VLJ720968 VUL720963:VVF720968 WEH720963:WFB720968 WOD720963:WOX720968 WXZ720963:WYT720968 LN786499:MH786504 VJ786499:WD786504 AFF786499:AFZ786504 APB786499:APV786504 AYX786499:AZR786504 BIT786499:BJN786504 BSP786499:BTJ786504 CCL786499:CDF786504 CMH786499:CNB786504 CWD786499:CWX786504 DFZ786499:DGT786504 DPV786499:DQP786504 DZR786499:EAL786504 EJN786499:EKH786504 ETJ786499:EUD786504 FDF786499:FDZ786504 FNB786499:FNV786504 FWX786499:FXR786504 GGT786499:GHN786504 GQP786499:GRJ786504 HAL786499:HBF786504 HKH786499:HLB786504 HUD786499:HUX786504 IDZ786499:IET786504 INV786499:IOP786504 IXR786499:IYL786504 JHN786499:JIH786504 JRJ786499:JSD786504 KBF786499:KBZ786504 KLB786499:KLV786504 KUX786499:KVR786504 LET786499:LFN786504 LOP786499:LPJ786504 LYL786499:LZF786504 MIH786499:MJB786504 MSD786499:MSX786504 NBZ786499:NCT786504 NLV786499:NMP786504 NVR786499:NWL786504 OFN786499:OGH786504 OPJ786499:OQD786504 OZF786499:OZZ786504 PJB786499:PJV786504 PSX786499:PTR786504 QCT786499:QDN786504 QMP786499:QNJ786504 QWL786499:QXF786504 RGH786499:RHB786504 RQD786499:RQX786504 RZZ786499:SAT786504 SJV786499:SKP786504 STR786499:SUL786504 TDN786499:TEH786504 TNJ786499:TOD786504 TXF786499:TXZ786504 UHB786499:UHV786504 UQX786499:URR786504 VAT786499:VBN786504 VKP786499:VLJ786504 VUL786499:VVF786504 WEH786499:WFB786504 WOD786499:WOX786504 WXZ786499:WYT786504 LN852035:MH852040 VJ852035:WD852040 AFF852035:AFZ852040 APB852035:APV852040 AYX852035:AZR852040 BIT852035:BJN852040 BSP852035:BTJ852040 CCL852035:CDF852040 CMH852035:CNB852040 CWD852035:CWX852040 DFZ852035:DGT852040 DPV852035:DQP852040 DZR852035:EAL852040 EJN852035:EKH852040 ETJ852035:EUD852040 FDF852035:FDZ852040 FNB852035:FNV852040 FWX852035:FXR852040 GGT852035:GHN852040 GQP852035:GRJ852040 HAL852035:HBF852040 HKH852035:HLB852040 HUD852035:HUX852040 IDZ852035:IET852040 INV852035:IOP852040 IXR852035:IYL852040 JHN852035:JIH852040 JRJ852035:JSD852040 KBF852035:KBZ852040 KLB852035:KLV852040 KUX852035:KVR852040 LET852035:LFN852040 LOP852035:LPJ852040 LYL852035:LZF852040 MIH852035:MJB852040 MSD852035:MSX852040 NBZ852035:NCT852040 NLV852035:NMP852040 NVR852035:NWL852040 OFN852035:OGH852040 OPJ852035:OQD852040 OZF852035:OZZ852040 PJB852035:PJV852040 PSX852035:PTR852040 QCT852035:QDN852040 QMP852035:QNJ852040 QWL852035:QXF852040 RGH852035:RHB852040 RQD852035:RQX852040 RZZ852035:SAT852040 SJV852035:SKP852040 STR852035:SUL852040 TDN852035:TEH852040 TNJ852035:TOD852040 TXF852035:TXZ852040 UHB852035:UHV852040 UQX852035:URR852040 VAT852035:VBN852040 VKP852035:VLJ852040 VUL852035:VVF852040 WEH852035:WFB852040 WOD852035:WOX852040 WXZ852035:WYT852040 LN917571:MH917576 VJ917571:WD917576 AFF917571:AFZ917576 APB917571:APV917576 AYX917571:AZR917576 BIT917571:BJN917576 BSP917571:BTJ917576 CCL917571:CDF917576 CMH917571:CNB917576 CWD917571:CWX917576 DFZ917571:DGT917576 DPV917571:DQP917576 DZR917571:EAL917576 EJN917571:EKH917576 ETJ917571:EUD917576 FDF917571:FDZ917576 FNB917571:FNV917576 FWX917571:FXR917576 GGT917571:GHN917576 GQP917571:GRJ917576 HAL917571:HBF917576 HKH917571:HLB917576 HUD917571:HUX917576 IDZ917571:IET917576 INV917571:IOP917576 IXR917571:IYL917576 JHN917571:JIH917576 JRJ917571:JSD917576 KBF917571:KBZ917576 KLB917571:KLV917576 KUX917571:KVR917576 LET917571:LFN917576 LOP917571:LPJ917576 LYL917571:LZF917576 MIH917571:MJB917576 MSD917571:MSX917576 NBZ917571:NCT917576 NLV917571:NMP917576 NVR917571:NWL917576 OFN917571:OGH917576 OPJ917571:OQD917576 OZF917571:OZZ917576 PJB917571:PJV917576 PSX917571:PTR917576 QCT917571:QDN917576 QMP917571:QNJ917576 QWL917571:QXF917576 RGH917571:RHB917576 RQD917571:RQX917576 RZZ917571:SAT917576 SJV917571:SKP917576 STR917571:SUL917576 TDN917571:TEH917576 TNJ917571:TOD917576 TXF917571:TXZ917576 UHB917571:UHV917576 UQX917571:URR917576 VAT917571:VBN917576 VKP917571:VLJ917576 VUL917571:VVF917576 WEH917571:WFB917576 WOD917571:WOX917576 WXZ917571:WYT917576 LN983107:MH983112 VJ983107:WD983112 AFF983107:AFZ983112 APB983107:APV983112 AYX983107:AZR983112 BIT983107:BJN983112 BSP983107:BTJ983112 CCL983107:CDF983112 CMH983107:CNB983112 CWD983107:CWX983112 DFZ983107:DGT983112 DPV983107:DQP983112 DZR983107:EAL983112 EJN983107:EKH983112 ETJ983107:EUD983112 FDF983107:FDZ983112 FNB983107:FNV983112 FWX983107:FXR983112 GGT983107:GHN983112 GQP983107:GRJ983112 HAL983107:HBF983112 HKH983107:HLB983112 HUD983107:HUX983112 IDZ983107:IET983112 INV983107:IOP983112 IXR983107:IYL983112 JHN983107:JIH983112 JRJ983107:JSD983112 KBF983107:KBZ983112 KLB983107:KLV983112 KUX983107:KVR983112 LET983107:LFN983112 LOP983107:LPJ983112 LYL983107:LZF983112 MIH983107:MJB983112 MSD983107:MSX983112 NBZ983107:NCT983112 NLV983107:NMP983112 NVR983107:NWL983112 OFN983107:OGH983112 OPJ983107:OQD983112 OZF983107:OZZ983112 PJB983107:PJV983112 PSX983107:PTR983112 QCT983107:QDN983112 QMP983107:QNJ983112 QWL983107:QXF983112 RGH983107:RHB983112 RQD983107:RQX983112 RZZ983107:SAT983112 SJV983107:SKP983112 STR983107:SUL983112 TDN983107:TEH983112 TNJ983107:TOD983112 TXF983107:TXZ983112 UHB983107:UHV983112 UQX983107:URR983112 VAT983107:VBN983112 VKP983107:VLJ983112 VUL983107:VVF983112 WEH983107:WFB983112 WOD983107:WOX983112 LN50:MH53 VJ56:WD59 AFF56:AFZ59 APB56:APV59 AYX56:AZR59 BIT56:BJN59 BSP56:BTJ59 CCL56:CDF59 CMH56:CNB59 CWD56:CWX59 DFZ56:DGT59 DPV56:DQP59 DZR56:EAL59 EJN56:EKH59 ETJ56:EUD59 FDF56:FDZ59 FNB56:FNV59 FWX56:FXR59 GGT56:GHN59 GQP56:GRJ59 HAL56:HBF59 HKH56:HLB59 HUD56:HUX59 IDZ56:IET59 INV56:IOP59 IXR56:IYL59 JHN56:JIH59 JRJ56:JSD59 KBF56:KBZ59 KLB56:KLV59 KUX56:KVR59 LET56:LFN59 LOP56:LPJ59 LYL56:LZF59 MIH56:MJB59 MSD56:MSX59 NBZ56:NCT59 NLV56:NMP59 NVR56:NWL59 OFN56:OGH59 OPJ56:OQD59 OZF56:OZZ59 PJB56:PJV59 PSX56:PTR59 QCT56:QDN59 QMP56:QNJ59 QWL56:QXF59 RGH56:RHB59 RQD56:RQX59 RZZ56:SAT59 SJV56:SKP59 STR56:SUL59 TDN56:TEH59 TNJ56:TOD59 TXF56:TXZ59 UHB56:UHV59 UQX56:URR59 VAT56:VBN59 VKP56:VLJ59 VUL56:VVF59 WEH56:WFB59 WOD56:WOX59 WXZ56:WYT59 LN56:MH59" xr:uid="{E78ADB16-1FA9-40F3-B6E7-B720B6DEDE49}">
      <formula1>1</formula1>
      <formula2>99</formula2>
    </dataValidation>
  </dataValidations>
  <pageMargins left="0.86614173228346458" right="0.19685039370078741" top="7.874015748031496E-2" bottom="0.11811023622047245" header="0.47244094488188981" footer="7.874015748031496E-2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連続印刷_Click">
                <anchor moveWithCells="1" sizeWithCells="1">
                  <from>
                    <xdr:col>138</xdr:col>
                    <xdr:colOff>57150</xdr:colOff>
                    <xdr:row>5</xdr:row>
                    <xdr:rowOff>19050</xdr:rowOff>
                  </from>
                  <to>
                    <xdr:col>140</xdr:col>
                    <xdr:colOff>1047750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連続印刷プレビューなし_Click">
                <anchor moveWithCells="1" sizeWithCells="1">
                  <from>
                    <xdr:col>138</xdr:col>
                    <xdr:colOff>66675</xdr:colOff>
                    <xdr:row>23</xdr:row>
                    <xdr:rowOff>0</xdr:rowOff>
                  </from>
                  <to>
                    <xdr:col>140</xdr:col>
                    <xdr:colOff>1038225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5">
              <controlPr defaultSize="0" print="0" autoFill="0" autoPict="0" macro="[0]!番号指定印刷_Click">
                <anchor moveWithCells="1" sizeWithCells="1">
                  <from>
                    <xdr:col>141</xdr:col>
                    <xdr:colOff>209550</xdr:colOff>
                    <xdr:row>1</xdr:row>
                    <xdr:rowOff>9525</xdr:rowOff>
                  </from>
                  <to>
                    <xdr:col>143</xdr:col>
                    <xdr:colOff>409575</xdr:colOff>
                    <xdr:row>1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入力方法　※必ずお読みください</vt:lpstr>
      <vt:lpstr>①中学校名</vt:lpstr>
      <vt:lpstr>②氏名・生年月日・入卒</vt:lpstr>
      <vt:lpstr>③評定</vt:lpstr>
      <vt:lpstr>④欠席・遅刻・早退</vt:lpstr>
      <vt:lpstr>⑤健康・特活・転校・所見</vt:lpstr>
      <vt:lpstr>調査書印刷</vt:lpstr>
      <vt:lpstr>調査書印刷!Print_Area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</dc:creator>
  <cp:keywords/>
  <dc:description/>
  <cp:lastModifiedBy>shigakukyoukai2</cp:lastModifiedBy>
  <cp:revision/>
  <dcterms:created xsi:type="dcterms:W3CDTF">2020-09-04T12:27:51Z</dcterms:created>
  <dcterms:modified xsi:type="dcterms:W3CDTF">2022-09-07T06:10:37Z</dcterms:modified>
  <cp:category/>
  <cp:contentStatus/>
</cp:coreProperties>
</file>